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ssomfp\Desktop\"/>
    </mc:Choice>
  </mc:AlternateContent>
  <bookViews>
    <workbookView xWindow="0" yWindow="0" windowWidth="20490" windowHeight="7230" tabRatio="871"/>
  </bookViews>
  <sheets>
    <sheet name="Cover " sheetId="98" r:id="rId1"/>
    <sheet name="الفهرس " sheetId="97" r:id="rId2"/>
    <sheet name="6.01" sheetId="1" r:id="rId3"/>
    <sheet name="6.02" sheetId="31" r:id="rId4"/>
    <sheet name="6.03" sheetId="29" r:id="rId5"/>
    <sheet name="6.04" sheetId="95" r:id="rId6"/>
    <sheet name="6.05" sheetId="34" r:id="rId7"/>
    <sheet name="6.06" sheetId="36" r:id="rId8"/>
    <sheet name="6.07" sheetId="39" r:id="rId9"/>
    <sheet name="6.08" sheetId="38" r:id="rId10"/>
    <sheet name="6.09A" sheetId="41" r:id="rId11"/>
    <sheet name="6.09B" sheetId="96" r:id="rId12"/>
    <sheet name="6.10A" sheetId="43" r:id="rId13"/>
    <sheet name="6.10B" sheetId="44" r:id="rId14"/>
    <sheet name="6.11" sheetId="40" r:id="rId15"/>
    <sheet name="6.12" sheetId="51" r:id="rId16"/>
    <sheet name="6.13" sheetId="50" r:id="rId17"/>
    <sheet name="6.14A" sheetId="73" r:id="rId18"/>
    <sheet name="6.14B" sheetId="74" r:id="rId19"/>
    <sheet name="6.15" sheetId="52" r:id="rId20"/>
    <sheet name="6.16" sheetId="75" r:id="rId21"/>
    <sheet name="6.17" sheetId="78" r:id="rId22"/>
    <sheet name="6.18" sheetId="77" r:id="rId23"/>
    <sheet name="6.19" sheetId="76" r:id="rId24"/>
    <sheet name="6.20" sheetId="47" r:id="rId25"/>
    <sheet name="6.21" sheetId="48" r:id="rId26"/>
    <sheet name="6.22" sheetId="80" r:id="rId27"/>
    <sheet name="6.23" sheetId="79" r:id="rId28"/>
    <sheet name="6.24" sheetId="81" r:id="rId29"/>
    <sheet name="6.25A" sheetId="82" r:id="rId30"/>
    <sheet name="6.25B" sheetId="83" r:id="rId31"/>
    <sheet name="6.26" sheetId="84" r:id="rId32"/>
    <sheet name="6.27" sheetId="85" r:id="rId33"/>
    <sheet name="6.28A" sheetId="86" r:id="rId34"/>
    <sheet name="6.28B" sheetId="87" r:id="rId35"/>
  </sheets>
  <externalReferences>
    <externalReference r:id="rId36"/>
    <externalReference r:id="rId37"/>
    <externalReference r:id="rId38"/>
    <externalReference r:id="rId39"/>
  </externalReferences>
  <definedNames>
    <definedName name="a3\" localSheetId="0">#REF!</definedName>
    <definedName name="a3\">#REF!</definedName>
    <definedName name="cover1">#REF!</definedName>
    <definedName name="_xlnm.Print_Area" localSheetId="2">'6.01'!$A$1:$K$23</definedName>
    <definedName name="_xlnm.Print_Area" localSheetId="3">'6.02'!$A$1:$G$44</definedName>
    <definedName name="_xlnm.Print_Area" localSheetId="4">'6.03'!$A$1:$O$17</definedName>
    <definedName name="_xlnm.Print_Area" localSheetId="5">'6.04'!$A$1:$H$23</definedName>
    <definedName name="_xlnm.Print_Area" localSheetId="6">'6.05'!$A$1:$J$30</definedName>
    <definedName name="_xlnm.Print_Area" localSheetId="7">'6.06'!$A$1:$J$30</definedName>
    <definedName name="_xlnm.Print_Area" localSheetId="8">'6.07'!$A$1:$K$32</definedName>
    <definedName name="_xlnm.Print_Area" localSheetId="9">'6.08'!$A$1:$H$34</definedName>
    <definedName name="_xlnm.Print_Area" localSheetId="10">'6.09A'!$A$1:$J$42</definedName>
    <definedName name="_xlnm.Print_Area" localSheetId="11">'6.09B'!$A$1:$J$42</definedName>
    <definedName name="_xlnm.Print_Area" localSheetId="12">'6.10A'!$A$1:$I$32</definedName>
    <definedName name="_xlnm.Print_Area" localSheetId="13">'6.10B'!$A$1:$I$32</definedName>
    <definedName name="_xlnm.Print_Area" localSheetId="14">'6.11'!$A$1:$L$32</definedName>
    <definedName name="_xlnm.Print_Area" localSheetId="15">'6.12'!$A$1:$G$23</definedName>
    <definedName name="_xlnm.Print_Area" localSheetId="16">'6.13'!$A$1:$G$33</definedName>
    <definedName name="_xlnm.Print_Area" localSheetId="17">'6.14A'!$A$1:$G$27</definedName>
    <definedName name="_xlnm.Print_Area" localSheetId="18">'6.14B'!$A$1:$G$27</definedName>
    <definedName name="_xlnm.Print_Area" localSheetId="19">'6.15'!$A$1:$F$38</definedName>
    <definedName name="_xlnm.Print_Area" localSheetId="20">'6.16'!$A$1:$F$42</definedName>
    <definedName name="_xlnm.Print_Area" localSheetId="21">'6.17'!$A$1:$G$27</definedName>
    <definedName name="_xlnm.Print_Area" localSheetId="22">'6.18'!$A$1:$F$39</definedName>
    <definedName name="_xlnm.Print_Area" localSheetId="23">'6.19'!$A$1:$G$32</definedName>
    <definedName name="_xlnm.Print_Area" localSheetId="24">'6.20'!$A$1:$L$32</definedName>
    <definedName name="_xlnm.Print_Area" localSheetId="25">'6.21'!$A$1:$L$32</definedName>
    <definedName name="_xlnm.Print_Area" localSheetId="26">'6.22'!$A$1:$K$32</definedName>
    <definedName name="_xlnm.Print_Area" localSheetId="27">'6.23'!$A$1:$H$33</definedName>
    <definedName name="_xlnm.Print_Area" localSheetId="28">'6.24'!$A$1:$K$32</definedName>
    <definedName name="_xlnm.Print_Area" localSheetId="29">'6.25A'!$A$1:$I$33</definedName>
    <definedName name="_xlnm.Print_Area" localSheetId="30">'6.25B'!$A$1:$I$33</definedName>
    <definedName name="_xlnm.Print_Area" localSheetId="31">'6.26'!$A$1:$L$38</definedName>
    <definedName name="_xlnm.Print_Area" localSheetId="32">'6.27'!$A$1:$L$38</definedName>
    <definedName name="_xlnm.Print_Area" localSheetId="33">'6.28A'!$A$1:$M$32</definedName>
    <definedName name="_xlnm.Print_Area" localSheetId="34">'6.28B'!$A$1:$M$33</definedName>
    <definedName name="_xlnm.Print_Titles" localSheetId="21">'6.17'!$1:$6</definedName>
    <definedName name="_xlnm.Print_Titles" localSheetId="22">'6.18'!$1:$5</definedName>
    <definedName name="_xlnm.Print_Titles" localSheetId="34">'6.28B'!$1:$6</definedName>
    <definedName name="الخارجيون" localSheetId="0">#REF!</definedName>
    <definedName name="الخارجيون">#REF!</definedName>
    <definedName name="ش1" localSheetId="5">#REF!</definedName>
    <definedName name="ش1" localSheetId="11">#REF!</definedName>
    <definedName name="ش1">#REF!</definedName>
    <definedName name="ش10">#REF!</definedName>
    <definedName name="ش22">'[1]T2.43-1991'!#REF!</definedName>
    <definedName name="ش37">#REF!</definedName>
    <definedName name="ش55" localSheetId="0">#REF!</definedName>
    <definedName name="ش55">#REF!</definedName>
    <definedName name="ش7" localSheetId="5">#REF!</definedName>
    <definedName name="ش7" localSheetId="11">#REF!</definedName>
    <definedName name="ش7" localSheetId="0">[2]T3.56!#REF!</definedName>
    <definedName name="ش7">#REF!</definedName>
    <definedName name="ش9">#REF!</definedName>
    <definedName name="ل120">#REF!</definedName>
    <definedName name="ل9">#REF!</definedName>
    <definedName name="ه2">#REF!</definedName>
    <definedName name="ى15">#REF!</definedName>
    <definedName name="ى55" localSheetId="0">'[3]T3.01 (2)'!$N$8</definedName>
    <definedName name="ى55">'[4]T3.01 (2)'!$N$8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81" l="1"/>
  <c r="C24" i="81"/>
  <c r="C22" i="40" l="1"/>
  <c r="C30" i="40" s="1"/>
  <c r="A21" i="41"/>
  <c r="A9" i="36" l="1"/>
  <c r="A10" i="36"/>
  <c r="A11" i="36"/>
  <c r="A12" i="36"/>
  <c r="A13" i="36"/>
  <c r="A14" i="36"/>
  <c r="A15" i="36"/>
  <c r="A16" i="36"/>
  <c r="A17" i="36"/>
  <c r="A8" i="36"/>
  <c r="F10" i="34" l="1"/>
  <c r="F11" i="34"/>
  <c r="F12" i="34"/>
  <c r="F13" i="34"/>
  <c r="F14" i="34"/>
  <c r="F15" i="34"/>
  <c r="F16" i="34"/>
  <c r="F17" i="34"/>
  <c r="F18" i="34"/>
  <c r="F19" i="34"/>
  <c r="F20" i="34"/>
  <c r="F21" i="34"/>
  <c r="F22" i="34"/>
  <c r="F23" i="34"/>
  <c r="F24" i="34"/>
  <c r="F25" i="34"/>
  <c r="F26" i="34"/>
  <c r="F27" i="34"/>
  <c r="F9" i="34"/>
  <c r="C14" i="95" l="1"/>
  <c r="D14" i="95"/>
  <c r="C25" i="44" l="1"/>
  <c r="D29" i="44"/>
  <c r="E29" i="44"/>
  <c r="F29" i="44"/>
  <c r="G29" i="44"/>
  <c r="G25" i="44"/>
  <c r="E24" i="44"/>
  <c r="F24" i="44"/>
  <c r="G24" i="44"/>
  <c r="H24" i="44"/>
  <c r="H25" i="44"/>
  <c r="H26" i="44"/>
  <c r="H27" i="44"/>
  <c r="H28" i="44"/>
  <c r="H30" i="44"/>
  <c r="H31" i="83" l="1"/>
  <c r="C30" i="83"/>
  <c r="D30" i="83"/>
  <c r="E30" i="83"/>
  <c r="F30" i="83"/>
  <c r="G30" i="83"/>
  <c r="H30" i="83"/>
  <c r="B18" i="83"/>
  <c r="B19" i="83"/>
  <c r="B20" i="83"/>
  <c r="B21" i="83"/>
  <c r="B22" i="83"/>
  <c r="B23" i="83"/>
  <c r="B17" i="83"/>
  <c r="B10" i="83"/>
  <c r="B11" i="83"/>
  <c r="B12" i="83"/>
  <c r="B13" i="83"/>
  <c r="B14" i="83"/>
  <c r="B15" i="83"/>
  <c r="B9" i="83"/>
  <c r="C26" i="82"/>
  <c r="C27" i="82"/>
  <c r="C28" i="82"/>
  <c r="C29" i="82"/>
  <c r="C30" i="82"/>
  <c r="C31" i="82"/>
  <c r="C25" i="82"/>
  <c r="D30" i="82"/>
  <c r="E30" i="82"/>
  <c r="F30" i="82"/>
  <c r="G30" i="82"/>
  <c r="H30" i="82"/>
  <c r="B18" i="82"/>
  <c r="B19" i="82"/>
  <c r="B20" i="82"/>
  <c r="B21" i="82"/>
  <c r="B22" i="82"/>
  <c r="B23" i="82"/>
  <c r="B17" i="82"/>
  <c r="B10" i="82"/>
  <c r="B11" i="82"/>
  <c r="B12" i="82"/>
  <c r="B13" i="82"/>
  <c r="B14" i="82"/>
  <c r="B15" i="82"/>
  <c r="B9" i="82"/>
  <c r="B30" i="82" l="1"/>
  <c r="B30" i="83"/>
  <c r="B21" i="87" l="1"/>
  <c r="B13" i="87"/>
  <c r="C29" i="87"/>
  <c r="D29" i="87"/>
  <c r="E29" i="87"/>
  <c r="F29" i="87"/>
  <c r="G29" i="87"/>
  <c r="H29" i="87"/>
  <c r="I29" i="87"/>
  <c r="J29" i="87"/>
  <c r="K29" i="87"/>
  <c r="L29" i="87"/>
  <c r="B29" i="87" l="1"/>
  <c r="C29" i="86"/>
  <c r="D29" i="86"/>
  <c r="E29" i="86"/>
  <c r="F29" i="86"/>
  <c r="G29" i="86"/>
  <c r="H29" i="86"/>
  <c r="I29" i="86"/>
  <c r="J29" i="86"/>
  <c r="K29" i="86"/>
  <c r="L29" i="86"/>
  <c r="B21" i="86"/>
  <c r="B13" i="86"/>
  <c r="A26" i="84"/>
  <c r="A25" i="84"/>
  <c r="A24" i="84"/>
  <c r="A23" i="84"/>
  <c r="A22" i="84"/>
  <c r="A21" i="84"/>
  <c r="A20" i="84"/>
  <c r="A19" i="84"/>
  <c r="A18" i="84"/>
  <c r="B29" i="86" l="1"/>
  <c r="B29" i="81"/>
  <c r="C29" i="81"/>
  <c r="D29" i="81"/>
  <c r="E29" i="81"/>
  <c r="F29" i="81"/>
  <c r="G29" i="81"/>
  <c r="H29" i="81"/>
  <c r="I29" i="81"/>
  <c r="J29" i="81"/>
  <c r="C30" i="79"/>
  <c r="D30" i="79"/>
  <c r="E30" i="79"/>
  <c r="F30" i="79"/>
  <c r="G30" i="79"/>
  <c r="B10" i="79"/>
  <c r="B11" i="79"/>
  <c r="B12" i="79"/>
  <c r="B13" i="79"/>
  <c r="B14" i="79"/>
  <c r="B30" i="79" s="1"/>
  <c r="B15" i="79"/>
  <c r="B9" i="79"/>
  <c r="B17" i="80" l="1"/>
  <c r="B18" i="80"/>
  <c r="B19" i="80"/>
  <c r="B20" i="80"/>
  <c r="B21" i="80"/>
  <c r="B22" i="80"/>
  <c r="B16" i="80"/>
  <c r="C29" i="80"/>
  <c r="D29" i="80"/>
  <c r="E29" i="80"/>
  <c r="F29" i="80"/>
  <c r="G29" i="80"/>
  <c r="H29" i="80"/>
  <c r="I29" i="80"/>
  <c r="J29" i="80"/>
  <c r="B9" i="80"/>
  <c r="B10" i="80"/>
  <c r="B11" i="80"/>
  <c r="B12" i="80"/>
  <c r="B13" i="80"/>
  <c r="B14" i="80"/>
  <c r="B30" i="80" s="1"/>
  <c r="B8" i="80"/>
  <c r="A20" i="36"/>
  <c r="A21" i="36"/>
  <c r="A22" i="36"/>
  <c r="A23" i="36"/>
  <c r="A24" i="36"/>
  <c r="A25" i="36"/>
  <c r="A26" i="36"/>
  <c r="A27" i="36"/>
  <c r="B28" i="36"/>
  <c r="C28" i="36"/>
  <c r="D28" i="36"/>
  <c r="E28" i="36"/>
  <c r="F28" i="36"/>
  <c r="G28" i="36"/>
  <c r="H28" i="36"/>
  <c r="I28" i="36"/>
  <c r="C27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10" i="34"/>
  <c r="B14" i="29"/>
  <c r="C15" i="29"/>
  <c r="D15" i="29"/>
  <c r="E15" i="29"/>
  <c r="F15" i="29"/>
  <c r="G15" i="29"/>
  <c r="H15" i="29"/>
  <c r="I15" i="29"/>
  <c r="J15" i="29"/>
  <c r="K15" i="29"/>
  <c r="L15" i="29"/>
  <c r="M15" i="29"/>
  <c r="N15" i="29"/>
  <c r="B13" i="29"/>
  <c r="B15" i="29" l="1"/>
  <c r="B29" i="80"/>
  <c r="A28" i="36"/>
  <c r="C27" i="48"/>
  <c r="B9" i="47"/>
  <c r="B10" i="47"/>
  <c r="B11" i="47"/>
  <c r="B12" i="47"/>
  <c r="B13" i="47"/>
  <c r="B8" i="47"/>
  <c r="B14" i="47" l="1"/>
  <c r="A21" i="75"/>
  <c r="J29" i="40"/>
  <c r="E22" i="76" l="1"/>
  <c r="B22" i="76" s="1"/>
  <c r="B17" i="76"/>
  <c r="B18" i="76"/>
  <c r="B19" i="76"/>
  <c r="B20" i="76"/>
  <c r="B21" i="76"/>
  <c r="B16" i="76"/>
  <c r="B9" i="76"/>
  <c r="B10" i="76"/>
  <c r="B11" i="76"/>
  <c r="B12" i="76"/>
  <c r="B13" i="76"/>
  <c r="B8" i="76"/>
  <c r="C14" i="76"/>
  <c r="D14" i="76"/>
  <c r="E14" i="76"/>
  <c r="F14" i="76"/>
  <c r="B14" i="76" l="1"/>
  <c r="A19" i="77"/>
  <c r="A20" i="77"/>
  <c r="A21" i="77"/>
  <c r="A22" i="77"/>
  <c r="A23" i="77"/>
  <c r="A24" i="77"/>
  <c r="A25" i="77"/>
  <c r="A18" i="77"/>
  <c r="B26" i="77"/>
  <c r="C26" i="77"/>
  <c r="D26" i="77"/>
  <c r="E26" i="77"/>
  <c r="A9" i="77"/>
  <c r="A10" i="77"/>
  <c r="A11" i="77"/>
  <c r="A12" i="77"/>
  <c r="A13" i="77"/>
  <c r="A14" i="77"/>
  <c r="A15" i="77"/>
  <c r="A8" i="77"/>
  <c r="B16" i="77"/>
  <c r="C16" i="77"/>
  <c r="D16" i="77"/>
  <c r="E16" i="77"/>
  <c r="C18" i="78"/>
  <c r="D18" i="78"/>
  <c r="E18" i="78"/>
  <c r="F18" i="78"/>
  <c r="B15" i="78"/>
  <c r="B16" i="78"/>
  <c r="B17" i="78"/>
  <c r="B14" i="78"/>
  <c r="C12" i="78"/>
  <c r="D12" i="78"/>
  <c r="E12" i="78"/>
  <c r="F12" i="78"/>
  <c r="B9" i="78"/>
  <c r="B10" i="78"/>
  <c r="B11" i="78"/>
  <c r="B8" i="78"/>
  <c r="A26" i="77" l="1"/>
  <c r="A16" i="77"/>
  <c r="B18" i="78"/>
  <c r="B12" i="78"/>
  <c r="B18" i="75" l="1"/>
  <c r="C18" i="75"/>
  <c r="D18" i="75"/>
  <c r="E18" i="75"/>
  <c r="B26" i="52"/>
  <c r="C26" i="52"/>
  <c r="D26" i="52"/>
  <c r="E26" i="52"/>
  <c r="B16" i="52"/>
  <c r="C16" i="52"/>
  <c r="D16" i="52"/>
  <c r="E16" i="52"/>
  <c r="B17" i="74"/>
  <c r="B16" i="74"/>
  <c r="B15" i="74"/>
  <c r="C19" i="74"/>
  <c r="D19" i="74"/>
  <c r="E19" i="74"/>
  <c r="F19" i="74"/>
  <c r="B13" i="74"/>
  <c r="D13" i="74"/>
  <c r="E13" i="74"/>
  <c r="F13" i="74"/>
  <c r="C22" i="73"/>
  <c r="C23" i="73"/>
  <c r="C24" i="73"/>
  <c r="D22" i="73"/>
  <c r="D23" i="73"/>
  <c r="D24" i="73"/>
  <c r="E22" i="73"/>
  <c r="E23" i="73"/>
  <c r="E24" i="73"/>
  <c r="C21" i="73"/>
  <c r="D21" i="73"/>
  <c r="E21" i="73"/>
  <c r="F22" i="73"/>
  <c r="F23" i="73"/>
  <c r="F24" i="73"/>
  <c r="F21" i="73"/>
  <c r="B16" i="73"/>
  <c r="B17" i="73"/>
  <c r="B18" i="73"/>
  <c r="B19" i="73"/>
  <c r="B15" i="73"/>
  <c r="B10" i="73"/>
  <c r="B11" i="73"/>
  <c r="B12" i="73"/>
  <c r="B9" i="73"/>
  <c r="C13" i="73"/>
  <c r="D13" i="73"/>
  <c r="D25" i="73" s="1"/>
  <c r="E13" i="73"/>
  <c r="E25" i="73" s="1"/>
  <c r="F13" i="73"/>
  <c r="F25" i="73" s="1"/>
  <c r="B13" i="73" l="1"/>
  <c r="B25" i="73" s="1"/>
  <c r="B19" i="74"/>
  <c r="C25" i="73"/>
  <c r="B23" i="73"/>
  <c r="B24" i="73"/>
  <c r="B22" i="73"/>
  <c r="B21" i="73"/>
  <c r="D28" i="50" l="1"/>
  <c r="C31" i="50"/>
  <c r="B31" i="50"/>
  <c r="F26" i="40"/>
  <c r="B25" i="44" l="1"/>
  <c r="D25" i="44"/>
  <c r="E25" i="44"/>
  <c r="F25" i="44"/>
  <c r="B26" i="44"/>
  <c r="C26" i="44"/>
  <c r="D26" i="44"/>
  <c r="E26" i="44"/>
  <c r="F26" i="44"/>
  <c r="G26" i="44"/>
  <c r="B27" i="44"/>
  <c r="C27" i="44"/>
  <c r="D27" i="44"/>
  <c r="E27" i="44"/>
  <c r="F27" i="44"/>
  <c r="G27" i="44"/>
  <c r="B28" i="44"/>
  <c r="C28" i="44"/>
  <c r="D28" i="44"/>
  <c r="E28" i="44"/>
  <c r="F28" i="44"/>
  <c r="G28" i="44"/>
  <c r="B29" i="44"/>
  <c r="C29" i="44"/>
  <c r="H29" i="44"/>
  <c r="B30" i="44"/>
  <c r="C30" i="44"/>
  <c r="D30" i="44"/>
  <c r="E30" i="44"/>
  <c r="F30" i="44"/>
  <c r="G30" i="44"/>
  <c r="B24" i="44"/>
  <c r="C24" i="44"/>
  <c r="D24" i="44"/>
  <c r="G25" i="43"/>
  <c r="G24" i="43"/>
  <c r="G30" i="43"/>
  <c r="F30" i="43"/>
  <c r="E30" i="43"/>
  <c r="D30" i="43"/>
  <c r="C30" i="43"/>
  <c r="B30" i="43"/>
  <c r="G29" i="43"/>
  <c r="F29" i="43"/>
  <c r="E29" i="43"/>
  <c r="D29" i="43"/>
  <c r="C29" i="43"/>
  <c r="B29" i="43"/>
  <c r="G28" i="43"/>
  <c r="F28" i="43"/>
  <c r="E28" i="43"/>
  <c r="D28" i="43"/>
  <c r="C28" i="43"/>
  <c r="B28" i="43"/>
  <c r="G27" i="43"/>
  <c r="F27" i="43"/>
  <c r="E27" i="43"/>
  <c r="D27" i="43"/>
  <c r="C27" i="43"/>
  <c r="B27" i="43"/>
  <c r="G26" i="43"/>
  <c r="F26" i="43"/>
  <c r="E26" i="43"/>
  <c r="D26" i="43"/>
  <c r="C26" i="43"/>
  <c r="B26" i="43"/>
  <c r="F25" i="43"/>
  <c r="E25" i="43"/>
  <c r="D25" i="43"/>
  <c r="C25" i="43"/>
  <c r="B25" i="43"/>
  <c r="F24" i="43"/>
  <c r="E24" i="43"/>
  <c r="D24" i="43"/>
  <c r="C24" i="43"/>
  <c r="B24" i="43"/>
  <c r="H28" i="43"/>
  <c r="H29" i="43"/>
  <c r="H30" i="43"/>
  <c r="H26" i="43"/>
  <c r="H27" i="43"/>
  <c r="H24" i="43"/>
  <c r="A32" i="96"/>
  <c r="B32" i="96"/>
  <c r="C32" i="96"/>
  <c r="D32" i="96"/>
  <c r="E32" i="96"/>
  <c r="F32" i="96"/>
  <c r="G32" i="96"/>
  <c r="H32" i="96"/>
  <c r="I32" i="96"/>
  <c r="A33" i="96"/>
  <c r="B33" i="96"/>
  <c r="C33" i="96"/>
  <c r="D33" i="96"/>
  <c r="E33" i="96"/>
  <c r="F33" i="96"/>
  <c r="G33" i="96"/>
  <c r="H33" i="96"/>
  <c r="I33" i="96"/>
  <c r="A34" i="96"/>
  <c r="B34" i="96"/>
  <c r="C34" i="96"/>
  <c r="D34" i="96"/>
  <c r="E34" i="96"/>
  <c r="F34" i="96"/>
  <c r="G34" i="96"/>
  <c r="H34" i="96"/>
  <c r="A35" i="96"/>
  <c r="B35" i="96"/>
  <c r="C35" i="96"/>
  <c r="D35" i="96"/>
  <c r="E35" i="96"/>
  <c r="F35" i="96"/>
  <c r="G35" i="96"/>
  <c r="H35" i="96"/>
  <c r="A36" i="96"/>
  <c r="B36" i="96"/>
  <c r="C36" i="96"/>
  <c r="D36" i="96"/>
  <c r="E36" i="96"/>
  <c r="F36" i="96"/>
  <c r="G36" i="96"/>
  <c r="H36" i="96"/>
  <c r="A37" i="96"/>
  <c r="B37" i="96"/>
  <c r="C37" i="96"/>
  <c r="D37" i="96"/>
  <c r="E37" i="96"/>
  <c r="F37" i="96"/>
  <c r="G37" i="96"/>
  <c r="H37" i="96"/>
  <c r="A38" i="96"/>
  <c r="B38" i="96"/>
  <c r="C38" i="96"/>
  <c r="D38" i="96"/>
  <c r="E38" i="96"/>
  <c r="F38" i="96"/>
  <c r="G38" i="96"/>
  <c r="H38" i="96"/>
  <c r="A39" i="96"/>
  <c r="B39" i="96"/>
  <c r="C39" i="96"/>
  <c r="D39" i="96"/>
  <c r="E39" i="96"/>
  <c r="F39" i="96"/>
  <c r="G39" i="96"/>
  <c r="H39" i="96"/>
  <c r="A40" i="96"/>
  <c r="B40" i="96"/>
  <c r="C40" i="96"/>
  <c r="D40" i="96"/>
  <c r="E40" i="96"/>
  <c r="F40" i="96"/>
  <c r="G40" i="96"/>
  <c r="H40" i="96"/>
  <c r="I40" i="96"/>
  <c r="A32" i="41"/>
  <c r="B32" i="41"/>
  <c r="D32" i="41"/>
  <c r="E32" i="41"/>
  <c r="F32" i="41"/>
  <c r="G32" i="41"/>
  <c r="H32" i="41"/>
  <c r="A33" i="41"/>
  <c r="B33" i="41"/>
  <c r="C33" i="41"/>
  <c r="D33" i="41"/>
  <c r="E33" i="41"/>
  <c r="F33" i="41"/>
  <c r="G33" i="41"/>
  <c r="H33" i="41"/>
  <c r="A34" i="41"/>
  <c r="B34" i="41"/>
  <c r="C34" i="41"/>
  <c r="D34" i="41"/>
  <c r="E34" i="41"/>
  <c r="F34" i="41"/>
  <c r="G34" i="41"/>
  <c r="H34" i="41"/>
  <c r="A35" i="41"/>
  <c r="B35" i="41"/>
  <c r="C35" i="41"/>
  <c r="D35" i="41"/>
  <c r="E35" i="41"/>
  <c r="F35" i="41"/>
  <c r="G35" i="41"/>
  <c r="H35" i="41"/>
  <c r="A36" i="41"/>
  <c r="B36" i="41"/>
  <c r="C36" i="41"/>
  <c r="D36" i="41"/>
  <c r="E36" i="41"/>
  <c r="F36" i="41"/>
  <c r="G36" i="41"/>
  <c r="H36" i="41"/>
  <c r="A37" i="41"/>
  <c r="B37" i="41"/>
  <c r="C37" i="41"/>
  <c r="D37" i="41"/>
  <c r="E37" i="41"/>
  <c r="F37" i="41"/>
  <c r="G37" i="41"/>
  <c r="A38" i="41"/>
  <c r="B38" i="41"/>
  <c r="C38" i="41"/>
  <c r="D38" i="41"/>
  <c r="E38" i="41"/>
  <c r="F38" i="41"/>
  <c r="G38" i="41"/>
  <c r="A39" i="41"/>
  <c r="B39" i="41"/>
  <c r="C39" i="41"/>
  <c r="D39" i="41"/>
  <c r="E39" i="41"/>
  <c r="F39" i="41"/>
  <c r="A40" i="41"/>
  <c r="B40" i="41"/>
  <c r="C40" i="41"/>
  <c r="D40" i="41"/>
  <c r="E40" i="41"/>
  <c r="F40" i="41"/>
  <c r="G40" i="41"/>
  <c r="H40" i="41"/>
  <c r="A31" i="41"/>
  <c r="I33" i="41"/>
  <c r="I40" i="41"/>
  <c r="I31" i="41"/>
  <c r="C25" i="39" l="1"/>
  <c r="C26" i="39"/>
  <c r="C27" i="39"/>
  <c r="C28" i="39"/>
  <c r="C29" i="39"/>
  <c r="D25" i="39"/>
  <c r="D26" i="39"/>
  <c r="D27" i="39"/>
  <c r="D28" i="39"/>
  <c r="D29" i="39"/>
  <c r="E25" i="39"/>
  <c r="E26" i="39"/>
  <c r="E27" i="39"/>
  <c r="E28" i="39"/>
  <c r="E29" i="39"/>
  <c r="F25" i="39"/>
  <c r="F26" i="39"/>
  <c r="F27" i="39"/>
  <c r="F28" i="39"/>
  <c r="F29" i="39"/>
  <c r="G25" i="39"/>
  <c r="G26" i="39"/>
  <c r="G27" i="39"/>
  <c r="G28" i="39"/>
  <c r="G29" i="39"/>
  <c r="H25" i="39"/>
  <c r="H26" i="39"/>
  <c r="H27" i="39"/>
  <c r="H28" i="39"/>
  <c r="H29" i="39"/>
  <c r="I25" i="39"/>
  <c r="I26" i="39"/>
  <c r="I27" i="39"/>
  <c r="I28" i="39"/>
  <c r="I29" i="39"/>
  <c r="C24" i="39"/>
  <c r="G24" i="39"/>
  <c r="H24" i="39"/>
  <c r="I24" i="39"/>
  <c r="J26" i="39"/>
  <c r="J27" i="39"/>
  <c r="J28" i="39"/>
  <c r="J29" i="39"/>
  <c r="B9" i="39"/>
  <c r="B25" i="39" s="1"/>
  <c r="B10" i="39"/>
  <c r="B26" i="39" s="1"/>
  <c r="B11" i="39"/>
  <c r="B27" i="39" s="1"/>
  <c r="B12" i="39"/>
  <c r="B28" i="39" s="1"/>
  <c r="B13" i="39"/>
  <c r="B29" i="39" s="1"/>
  <c r="B8" i="39"/>
  <c r="B24" i="39" s="1"/>
  <c r="C14" i="39"/>
  <c r="C30" i="39" s="1"/>
  <c r="D14" i="39"/>
  <c r="D30" i="39" s="1"/>
  <c r="E14" i="39"/>
  <c r="E30" i="39" s="1"/>
  <c r="F14" i="39"/>
  <c r="F30" i="39" s="1"/>
  <c r="G14" i="39"/>
  <c r="G30" i="39" s="1"/>
  <c r="H14" i="39"/>
  <c r="H30" i="39" s="1"/>
  <c r="I14" i="39"/>
  <c r="I30" i="39" s="1"/>
  <c r="J14" i="39"/>
  <c r="J30" i="39" s="1"/>
  <c r="C11" i="29"/>
  <c r="D11" i="29"/>
  <c r="E11" i="29"/>
  <c r="F11" i="29"/>
  <c r="G11" i="29"/>
  <c r="H11" i="29"/>
  <c r="I11" i="29"/>
  <c r="J11" i="29"/>
  <c r="K11" i="29"/>
  <c r="L11" i="29"/>
  <c r="M11" i="29"/>
  <c r="N11" i="29"/>
  <c r="B9" i="29"/>
  <c r="B11" i="29" s="1"/>
  <c r="B10" i="29"/>
  <c r="B14" i="39" l="1"/>
  <c r="B30" i="39" s="1"/>
  <c r="D17" i="51"/>
  <c r="F17" i="51"/>
  <c r="E17" i="51"/>
  <c r="C17" i="51"/>
  <c r="B17" i="51"/>
  <c r="F12" i="51"/>
  <c r="E12" i="51"/>
  <c r="D12" i="51"/>
  <c r="C12" i="51"/>
  <c r="B12" i="51"/>
  <c r="F21" i="1"/>
  <c r="A21" i="1"/>
  <c r="B20" i="87" l="1"/>
  <c r="B8" i="87"/>
  <c r="B9" i="86"/>
  <c r="B10" i="86"/>
  <c r="B11" i="86"/>
  <c r="B12" i="86"/>
  <c r="B8" i="86"/>
  <c r="D24" i="86"/>
  <c r="D25" i="86"/>
  <c r="D26" i="86"/>
  <c r="D27" i="86"/>
  <c r="D28" i="86"/>
  <c r="D30" i="86"/>
  <c r="D24" i="87"/>
  <c r="D25" i="87"/>
  <c r="D26" i="87"/>
  <c r="D27" i="87"/>
  <c r="D28" i="87"/>
  <c r="B22" i="87" l="1"/>
  <c r="D30" i="87"/>
  <c r="B31" i="75"/>
  <c r="C31" i="75"/>
  <c r="D31" i="75"/>
  <c r="B32" i="75"/>
  <c r="C32" i="75"/>
  <c r="D32" i="75"/>
  <c r="B33" i="75"/>
  <c r="C33" i="75"/>
  <c r="D33" i="75"/>
  <c r="B34" i="75"/>
  <c r="C34" i="75"/>
  <c r="D34" i="75"/>
  <c r="B35" i="75"/>
  <c r="C35" i="75"/>
  <c r="D35" i="75"/>
  <c r="B36" i="75"/>
  <c r="C36" i="75"/>
  <c r="D36" i="75"/>
  <c r="B37" i="75"/>
  <c r="C37" i="75"/>
  <c r="D37" i="75"/>
  <c r="B38" i="75"/>
  <c r="C38" i="75"/>
  <c r="D38" i="75"/>
  <c r="B39" i="75"/>
  <c r="C39" i="75"/>
  <c r="D39" i="75"/>
  <c r="E32" i="75"/>
  <c r="E33" i="75"/>
  <c r="E34" i="75"/>
  <c r="E35" i="75"/>
  <c r="E36" i="75"/>
  <c r="E37" i="75"/>
  <c r="E38" i="75"/>
  <c r="E39" i="75"/>
  <c r="E31" i="75"/>
  <c r="A28" i="75"/>
  <c r="A27" i="75"/>
  <c r="A26" i="75"/>
  <c r="A25" i="75"/>
  <c r="A24" i="75"/>
  <c r="A23" i="75"/>
  <c r="A22" i="75"/>
  <c r="A20" i="75"/>
  <c r="C24" i="40"/>
  <c r="D24" i="40"/>
  <c r="E24" i="40"/>
  <c r="G24" i="40"/>
  <c r="H24" i="40"/>
  <c r="I24" i="40"/>
  <c r="J24" i="40"/>
  <c r="C25" i="40"/>
  <c r="D25" i="40"/>
  <c r="E25" i="40"/>
  <c r="F25" i="40"/>
  <c r="G25" i="40"/>
  <c r="H25" i="40"/>
  <c r="I25" i="40"/>
  <c r="J25" i="40"/>
  <c r="C26" i="40"/>
  <c r="D26" i="40"/>
  <c r="E26" i="40"/>
  <c r="G26" i="40"/>
  <c r="H26" i="40"/>
  <c r="I26" i="40"/>
  <c r="J26" i="40"/>
  <c r="C27" i="40"/>
  <c r="D27" i="40"/>
  <c r="E27" i="40"/>
  <c r="F27" i="40"/>
  <c r="G27" i="40"/>
  <c r="H27" i="40"/>
  <c r="I27" i="40"/>
  <c r="J27" i="40"/>
  <c r="C28" i="40"/>
  <c r="D28" i="40"/>
  <c r="E28" i="40"/>
  <c r="F28" i="40"/>
  <c r="G28" i="40"/>
  <c r="H28" i="40"/>
  <c r="I28" i="40"/>
  <c r="J28" i="40"/>
  <c r="C29" i="40"/>
  <c r="D29" i="40"/>
  <c r="E29" i="40"/>
  <c r="F29" i="40"/>
  <c r="G29" i="40"/>
  <c r="H29" i="40"/>
  <c r="I29" i="40"/>
  <c r="K29" i="40"/>
  <c r="B25" i="40"/>
  <c r="B26" i="40"/>
  <c r="B28" i="40"/>
  <c r="B29" i="40"/>
  <c r="E30" i="40"/>
  <c r="G30" i="40"/>
  <c r="I30" i="40"/>
  <c r="K30" i="40"/>
  <c r="B27" i="40" l="1"/>
  <c r="A29" i="75"/>
  <c r="J30" i="40"/>
  <c r="H30" i="40"/>
  <c r="F30" i="40"/>
  <c r="D30" i="40"/>
  <c r="B30" i="40"/>
  <c r="B24" i="40"/>
  <c r="A20" i="1" l="1"/>
  <c r="F20" i="1"/>
  <c r="B36" i="84" l="1"/>
  <c r="B28" i="84"/>
  <c r="B29" i="84"/>
  <c r="B30" i="84"/>
  <c r="B31" i="84"/>
  <c r="B32" i="84"/>
  <c r="B33" i="84"/>
  <c r="B34" i="84"/>
  <c r="B35" i="84"/>
  <c r="C29" i="79" l="1"/>
  <c r="C28" i="79"/>
  <c r="C27" i="79"/>
  <c r="C26" i="79"/>
  <c r="C25" i="79"/>
  <c r="C31" i="79"/>
  <c r="K29" i="48" l="1"/>
  <c r="J29" i="48"/>
  <c r="I29" i="48"/>
  <c r="H29" i="48"/>
  <c r="G29" i="48"/>
  <c r="F29" i="48"/>
  <c r="E29" i="48"/>
  <c r="D29" i="48"/>
  <c r="C29" i="48"/>
  <c r="K28" i="48"/>
  <c r="J28" i="48"/>
  <c r="I28" i="48"/>
  <c r="H28" i="48"/>
  <c r="G28" i="48"/>
  <c r="F28" i="48"/>
  <c r="E28" i="48"/>
  <c r="D28" i="48"/>
  <c r="C28" i="48"/>
  <c r="K27" i="48"/>
  <c r="J27" i="48"/>
  <c r="I27" i="48"/>
  <c r="H27" i="48"/>
  <c r="G27" i="48"/>
  <c r="F27" i="48"/>
  <c r="E27" i="48"/>
  <c r="D27" i="48"/>
  <c r="K26" i="48"/>
  <c r="J26" i="48"/>
  <c r="I26" i="48"/>
  <c r="H26" i="48"/>
  <c r="G26" i="48"/>
  <c r="F26" i="48"/>
  <c r="E26" i="48"/>
  <c r="D26" i="48"/>
  <c r="C26" i="48"/>
  <c r="K25" i="48"/>
  <c r="J25" i="48"/>
  <c r="I25" i="48"/>
  <c r="H25" i="48"/>
  <c r="G25" i="48"/>
  <c r="F25" i="48"/>
  <c r="E25" i="48"/>
  <c r="D25" i="48"/>
  <c r="C25" i="48"/>
  <c r="K24" i="48"/>
  <c r="J24" i="48"/>
  <c r="I24" i="48"/>
  <c r="H24" i="48"/>
  <c r="G24" i="48"/>
  <c r="F24" i="48"/>
  <c r="E24" i="48"/>
  <c r="D24" i="48"/>
  <c r="C24" i="48"/>
  <c r="C24" i="47"/>
  <c r="D24" i="47"/>
  <c r="E24" i="47"/>
  <c r="F24" i="47"/>
  <c r="G24" i="47"/>
  <c r="H24" i="47"/>
  <c r="I24" i="47"/>
  <c r="J24" i="47"/>
  <c r="C25" i="47"/>
  <c r="D25" i="47"/>
  <c r="E25" i="47"/>
  <c r="F25" i="47"/>
  <c r="G25" i="47"/>
  <c r="H25" i="47"/>
  <c r="I25" i="47"/>
  <c r="J25" i="47"/>
  <c r="C26" i="47"/>
  <c r="D26" i="47"/>
  <c r="E26" i="47"/>
  <c r="F26" i="47"/>
  <c r="G26" i="47"/>
  <c r="H26" i="47"/>
  <c r="I26" i="47"/>
  <c r="J26" i="47"/>
  <c r="C27" i="47"/>
  <c r="D27" i="47"/>
  <c r="E27" i="47"/>
  <c r="F27" i="47"/>
  <c r="G27" i="47"/>
  <c r="H27" i="47"/>
  <c r="I27" i="47"/>
  <c r="J27" i="47"/>
  <c r="C28" i="47"/>
  <c r="D28" i="47"/>
  <c r="E28" i="47"/>
  <c r="F28" i="47"/>
  <c r="G28" i="47"/>
  <c r="H28" i="47"/>
  <c r="I28" i="47"/>
  <c r="J28" i="47"/>
  <c r="C29" i="47"/>
  <c r="D29" i="47"/>
  <c r="E29" i="47"/>
  <c r="F29" i="47"/>
  <c r="G29" i="47"/>
  <c r="H29" i="47"/>
  <c r="I29" i="47"/>
  <c r="J29" i="47"/>
  <c r="K25" i="47"/>
  <c r="K26" i="47"/>
  <c r="K27" i="47"/>
  <c r="K28" i="47"/>
  <c r="K29" i="47"/>
  <c r="K24" i="47"/>
  <c r="C30" i="47"/>
  <c r="D30" i="47"/>
  <c r="F30" i="47"/>
  <c r="H30" i="47"/>
  <c r="J30" i="47"/>
  <c r="C20" i="78"/>
  <c r="D20" i="78"/>
  <c r="E20" i="78"/>
  <c r="C21" i="78"/>
  <c r="D21" i="78"/>
  <c r="E21" i="78"/>
  <c r="C22" i="78"/>
  <c r="D22" i="78"/>
  <c r="E22" i="78"/>
  <c r="C23" i="78"/>
  <c r="D23" i="78"/>
  <c r="E23" i="78"/>
  <c r="F21" i="78"/>
  <c r="F22" i="78"/>
  <c r="F23" i="78"/>
  <c r="F20" i="78"/>
  <c r="B28" i="52"/>
  <c r="C28" i="52"/>
  <c r="D28" i="52"/>
  <c r="B29" i="52"/>
  <c r="C29" i="52"/>
  <c r="D29" i="52"/>
  <c r="B30" i="52"/>
  <c r="C30" i="52"/>
  <c r="D30" i="52"/>
  <c r="B31" i="52"/>
  <c r="C31" i="52"/>
  <c r="D31" i="52"/>
  <c r="B32" i="52"/>
  <c r="C32" i="52"/>
  <c r="D32" i="52"/>
  <c r="B33" i="52"/>
  <c r="C33" i="52"/>
  <c r="D33" i="52"/>
  <c r="B34" i="52"/>
  <c r="C34" i="52"/>
  <c r="D34" i="52"/>
  <c r="B35" i="52"/>
  <c r="C35" i="52"/>
  <c r="D35" i="52"/>
  <c r="E29" i="52"/>
  <c r="E30" i="52"/>
  <c r="E31" i="52"/>
  <c r="E32" i="52"/>
  <c r="E33" i="52"/>
  <c r="E34" i="52"/>
  <c r="E35" i="52"/>
  <c r="E28" i="52"/>
  <c r="C25" i="50"/>
  <c r="D25" i="50"/>
  <c r="E25" i="50"/>
  <c r="C26" i="50"/>
  <c r="D26" i="50"/>
  <c r="E26" i="50"/>
  <c r="C27" i="50"/>
  <c r="D27" i="50"/>
  <c r="E27" i="50"/>
  <c r="C28" i="50"/>
  <c r="E28" i="50"/>
  <c r="C29" i="50"/>
  <c r="D29" i="50"/>
  <c r="E29" i="50"/>
  <c r="F26" i="50"/>
  <c r="F27" i="50"/>
  <c r="F28" i="50"/>
  <c r="F29" i="50"/>
  <c r="F30" i="50"/>
  <c r="F25" i="50"/>
  <c r="E30" i="47" l="1"/>
  <c r="G30" i="47"/>
  <c r="I30" i="47"/>
  <c r="K30" i="47"/>
  <c r="B20" i="78"/>
  <c r="B24" i="48"/>
  <c r="B26" i="48"/>
  <c r="B28" i="48"/>
  <c r="B30" i="48"/>
  <c r="E30" i="48"/>
  <c r="G30" i="48"/>
  <c r="I30" i="48"/>
  <c r="K30" i="48"/>
  <c r="B25" i="48"/>
  <c r="B27" i="48"/>
  <c r="B29" i="48"/>
  <c r="D30" i="48"/>
  <c r="F30" i="48"/>
  <c r="H30" i="48"/>
  <c r="J30" i="48"/>
  <c r="B24" i="47"/>
  <c r="B28" i="47"/>
  <c r="B26" i="47"/>
  <c r="B25" i="47"/>
  <c r="B27" i="47"/>
  <c r="B29" i="47"/>
  <c r="B22" i="78"/>
  <c r="B23" i="78"/>
  <c r="B21" i="78"/>
  <c r="C30" i="48"/>
  <c r="B24" i="78" l="1"/>
  <c r="B30" i="47"/>
  <c r="F19" i="1"/>
  <c r="A19" i="1"/>
  <c r="B14" i="86" l="1"/>
  <c r="D26" i="83" l="1"/>
  <c r="E26" i="83"/>
  <c r="F26" i="83"/>
  <c r="G26" i="83"/>
  <c r="H26" i="83"/>
  <c r="D27" i="83"/>
  <c r="E27" i="83"/>
  <c r="F27" i="83"/>
  <c r="G27" i="83"/>
  <c r="H27" i="83"/>
  <c r="D28" i="83"/>
  <c r="E28" i="83"/>
  <c r="F28" i="83"/>
  <c r="G28" i="83"/>
  <c r="H28" i="83"/>
  <c r="D29" i="83"/>
  <c r="E29" i="83"/>
  <c r="F29" i="83"/>
  <c r="G29" i="83"/>
  <c r="H29" i="83"/>
  <c r="D25" i="83"/>
  <c r="E25" i="83"/>
  <c r="F25" i="83"/>
  <c r="G25" i="83"/>
  <c r="G31" i="83" l="1"/>
  <c r="B16" i="86"/>
  <c r="E40" i="75" l="1"/>
  <c r="F21" i="74"/>
  <c r="F25" i="74"/>
  <c r="F31" i="50" l="1"/>
  <c r="E31" i="50" l="1"/>
  <c r="D31" i="50"/>
  <c r="B30" i="50" l="1"/>
  <c r="B29" i="50" l="1"/>
  <c r="F18" i="1" l="1"/>
  <c r="A18" i="1"/>
  <c r="B19" i="87" l="1"/>
  <c r="B18" i="87"/>
  <c r="B17" i="87"/>
  <c r="B16" i="87"/>
  <c r="B9" i="87"/>
  <c r="B10" i="87"/>
  <c r="B11" i="87"/>
  <c r="B12" i="87"/>
  <c r="B20" i="86"/>
  <c r="B19" i="86"/>
  <c r="B18" i="86"/>
  <c r="B17" i="86"/>
  <c r="D26" i="79"/>
  <c r="E26" i="79"/>
  <c r="F26" i="79"/>
  <c r="G26" i="79"/>
  <c r="D27" i="79"/>
  <c r="E27" i="79"/>
  <c r="F27" i="79"/>
  <c r="G27" i="79"/>
  <c r="D28" i="79"/>
  <c r="E28" i="79"/>
  <c r="F28" i="79"/>
  <c r="G28" i="79"/>
  <c r="D29" i="79"/>
  <c r="E29" i="79"/>
  <c r="F29" i="79"/>
  <c r="G29" i="79"/>
  <c r="D25" i="79"/>
  <c r="E25" i="79"/>
  <c r="F25" i="79"/>
  <c r="B29" i="79" l="1"/>
  <c r="B28" i="79"/>
  <c r="B27" i="79"/>
  <c r="B26" i="79"/>
  <c r="B28" i="86"/>
  <c r="B25" i="86"/>
  <c r="B27" i="86"/>
  <c r="B26" i="86"/>
  <c r="B24" i="86"/>
  <c r="F17" i="1" l="1"/>
  <c r="A16" i="1" l="1"/>
  <c r="L28" i="87" l="1"/>
  <c r="K28" i="87"/>
  <c r="J28" i="87"/>
  <c r="I28" i="87"/>
  <c r="H28" i="87"/>
  <c r="G28" i="87"/>
  <c r="F28" i="87"/>
  <c r="E28" i="87"/>
  <c r="C28" i="87"/>
  <c r="L27" i="87"/>
  <c r="K27" i="87"/>
  <c r="J27" i="87"/>
  <c r="I27" i="87"/>
  <c r="H27" i="87"/>
  <c r="G27" i="87"/>
  <c r="F27" i="87"/>
  <c r="E27" i="87"/>
  <c r="C27" i="87"/>
  <c r="L26" i="87"/>
  <c r="K26" i="87"/>
  <c r="J26" i="87"/>
  <c r="I26" i="87"/>
  <c r="H26" i="87"/>
  <c r="G26" i="87"/>
  <c r="F26" i="87"/>
  <c r="E26" i="87"/>
  <c r="C26" i="87"/>
  <c r="L25" i="87"/>
  <c r="K25" i="87"/>
  <c r="J25" i="87"/>
  <c r="I25" i="87"/>
  <c r="H25" i="87"/>
  <c r="G25" i="87"/>
  <c r="F25" i="87"/>
  <c r="E25" i="87"/>
  <c r="C25" i="87"/>
  <c r="L24" i="87"/>
  <c r="K24" i="87"/>
  <c r="J24" i="87"/>
  <c r="I24" i="87"/>
  <c r="H24" i="87"/>
  <c r="G24" i="87"/>
  <c r="F24" i="87"/>
  <c r="E24" i="87"/>
  <c r="C24" i="87"/>
  <c r="B26" i="87"/>
  <c r="C24" i="86"/>
  <c r="E24" i="86"/>
  <c r="F24" i="86"/>
  <c r="G24" i="86"/>
  <c r="H24" i="86"/>
  <c r="I24" i="86"/>
  <c r="J24" i="86"/>
  <c r="K24" i="86"/>
  <c r="C25" i="86"/>
  <c r="E25" i="86"/>
  <c r="F25" i="86"/>
  <c r="G25" i="86"/>
  <c r="H25" i="86"/>
  <c r="I25" i="86"/>
  <c r="J25" i="86"/>
  <c r="K25" i="86"/>
  <c r="C26" i="86"/>
  <c r="E26" i="86"/>
  <c r="F26" i="86"/>
  <c r="G26" i="86"/>
  <c r="H26" i="86"/>
  <c r="I26" i="86"/>
  <c r="J26" i="86"/>
  <c r="K26" i="86"/>
  <c r="C27" i="86"/>
  <c r="E27" i="86"/>
  <c r="F27" i="86"/>
  <c r="G27" i="86"/>
  <c r="H27" i="86"/>
  <c r="I27" i="86"/>
  <c r="J27" i="86"/>
  <c r="K27" i="86"/>
  <c r="C28" i="86"/>
  <c r="E28" i="86"/>
  <c r="F28" i="86"/>
  <c r="G28" i="86"/>
  <c r="H28" i="86"/>
  <c r="I28" i="86"/>
  <c r="J28" i="86"/>
  <c r="K28" i="86"/>
  <c r="L25" i="86"/>
  <c r="L26" i="86"/>
  <c r="L27" i="86"/>
  <c r="L28" i="86"/>
  <c r="L24" i="86"/>
  <c r="B28" i="85"/>
  <c r="C28" i="85"/>
  <c r="D28" i="85"/>
  <c r="E28" i="85"/>
  <c r="F28" i="85"/>
  <c r="G28" i="85"/>
  <c r="H28" i="85"/>
  <c r="I28" i="85"/>
  <c r="J28" i="85"/>
  <c r="B29" i="85"/>
  <c r="C29" i="85"/>
  <c r="D29" i="85"/>
  <c r="E29" i="85"/>
  <c r="F29" i="85"/>
  <c r="G29" i="85"/>
  <c r="H29" i="85"/>
  <c r="I29" i="85"/>
  <c r="J29" i="85"/>
  <c r="B30" i="85"/>
  <c r="C30" i="85"/>
  <c r="D30" i="85"/>
  <c r="E30" i="85"/>
  <c r="F30" i="85"/>
  <c r="G30" i="85"/>
  <c r="H30" i="85"/>
  <c r="I30" i="85"/>
  <c r="J30" i="85"/>
  <c r="B31" i="85"/>
  <c r="C31" i="85"/>
  <c r="D31" i="85"/>
  <c r="E31" i="85"/>
  <c r="F31" i="85"/>
  <c r="G31" i="85"/>
  <c r="H31" i="85"/>
  <c r="I31" i="85"/>
  <c r="J31" i="85"/>
  <c r="B32" i="85"/>
  <c r="C32" i="85"/>
  <c r="D32" i="85"/>
  <c r="E32" i="85"/>
  <c r="F32" i="85"/>
  <c r="G32" i="85"/>
  <c r="H32" i="85"/>
  <c r="I32" i="85"/>
  <c r="J32" i="85"/>
  <c r="B33" i="85"/>
  <c r="C33" i="85"/>
  <c r="D33" i="85"/>
  <c r="E33" i="85"/>
  <c r="F33" i="85"/>
  <c r="G33" i="85"/>
  <c r="H33" i="85"/>
  <c r="I33" i="85"/>
  <c r="J33" i="85"/>
  <c r="B34" i="85"/>
  <c r="C34" i="85"/>
  <c r="D34" i="85"/>
  <c r="E34" i="85"/>
  <c r="F34" i="85"/>
  <c r="G34" i="85"/>
  <c r="H34" i="85"/>
  <c r="I34" i="85"/>
  <c r="J34" i="85"/>
  <c r="B35" i="85"/>
  <c r="C35" i="85"/>
  <c r="D35" i="85"/>
  <c r="E35" i="85"/>
  <c r="F35" i="85"/>
  <c r="G35" i="85"/>
  <c r="H35" i="85"/>
  <c r="I35" i="85"/>
  <c r="J35" i="85"/>
  <c r="K28" i="85"/>
  <c r="K29" i="85"/>
  <c r="K30" i="85"/>
  <c r="K31" i="85"/>
  <c r="K32" i="85"/>
  <c r="K33" i="85"/>
  <c r="K34" i="85"/>
  <c r="K35" i="85"/>
  <c r="A15" i="85"/>
  <c r="A14" i="85"/>
  <c r="A13" i="85"/>
  <c r="A12" i="85"/>
  <c r="A11" i="85"/>
  <c r="A10" i="85"/>
  <c r="A9" i="85"/>
  <c r="A8" i="85"/>
  <c r="A25" i="85"/>
  <c r="A24" i="85"/>
  <c r="A23" i="85"/>
  <c r="A22" i="85"/>
  <c r="A21" i="85"/>
  <c r="A20" i="85"/>
  <c r="A19" i="85"/>
  <c r="A18" i="85"/>
  <c r="C28" i="84"/>
  <c r="D28" i="84"/>
  <c r="E28" i="84"/>
  <c r="F28" i="84"/>
  <c r="G28" i="84"/>
  <c r="H28" i="84"/>
  <c r="I28" i="84"/>
  <c r="J28" i="84"/>
  <c r="C29" i="84"/>
  <c r="D29" i="84"/>
  <c r="E29" i="84"/>
  <c r="F29" i="84"/>
  <c r="G29" i="84"/>
  <c r="H29" i="84"/>
  <c r="I29" i="84"/>
  <c r="J29" i="84"/>
  <c r="C30" i="84"/>
  <c r="D30" i="84"/>
  <c r="E30" i="84"/>
  <c r="F30" i="84"/>
  <c r="G30" i="84"/>
  <c r="H30" i="84"/>
  <c r="I30" i="84"/>
  <c r="J30" i="84"/>
  <c r="C31" i="84"/>
  <c r="D31" i="84"/>
  <c r="E31" i="84"/>
  <c r="F31" i="84"/>
  <c r="G31" i="84"/>
  <c r="H31" i="84"/>
  <c r="I31" i="84"/>
  <c r="J31" i="84"/>
  <c r="C32" i="84"/>
  <c r="D32" i="84"/>
  <c r="E32" i="84"/>
  <c r="F32" i="84"/>
  <c r="G32" i="84"/>
  <c r="H32" i="84"/>
  <c r="I32" i="84"/>
  <c r="J32" i="84"/>
  <c r="C33" i="84"/>
  <c r="D33" i="84"/>
  <c r="E33" i="84"/>
  <c r="F33" i="84"/>
  <c r="G33" i="84"/>
  <c r="H33" i="84"/>
  <c r="I33" i="84"/>
  <c r="J33" i="84"/>
  <c r="C34" i="84"/>
  <c r="D34" i="84"/>
  <c r="E34" i="84"/>
  <c r="F34" i="84"/>
  <c r="G34" i="84"/>
  <c r="H34" i="84"/>
  <c r="I34" i="84"/>
  <c r="J34" i="84"/>
  <c r="C35" i="84"/>
  <c r="D35" i="84"/>
  <c r="E35" i="84"/>
  <c r="F35" i="84"/>
  <c r="G35" i="84"/>
  <c r="H35" i="84"/>
  <c r="I35" i="84"/>
  <c r="J35" i="84"/>
  <c r="K29" i="84"/>
  <c r="K30" i="84"/>
  <c r="K31" i="84"/>
  <c r="K32" i="84"/>
  <c r="K33" i="84"/>
  <c r="K34" i="84"/>
  <c r="K35" i="84"/>
  <c r="K28" i="84"/>
  <c r="E36" i="84"/>
  <c r="I36" i="84"/>
  <c r="A9" i="84"/>
  <c r="A10" i="84"/>
  <c r="A11" i="84"/>
  <c r="A12" i="84"/>
  <c r="A13" i="84"/>
  <c r="A14" i="84"/>
  <c r="A34" i="84" s="1"/>
  <c r="A15" i="84"/>
  <c r="A8" i="84"/>
  <c r="H25" i="83"/>
  <c r="D25" i="82"/>
  <c r="E25" i="82"/>
  <c r="F25" i="82"/>
  <c r="G25" i="82"/>
  <c r="D26" i="82"/>
  <c r="E26" i="82"/>
  <c r="F26" i="82"/>
  <c r="G26" i="82"/>
  <c r="D27" i="82"/>
  <c r="E27" i="82"/>
  <c r="F27" i="82"/>
  <c r="G27" i="82"/>
  <c r="D28" i="82"/>
  <c r="E28" i="82"/>
  <c r="F28" i="82"/>
  <c r="G28" i="82"/>
  <c r="D29" i="82"/>
  <c r="E29" i="82"/>
  <c r="F29" i="82"/>
  <c r="G29" i="82"/>
  <c r="H26" i="82"/>
  <c r="H27" i="82"/>
  <c r="H28" i="82"/>
  <c r="H29" i="82"/>
  <c r="H25" i="82"/>
  <c r="E24" i="81"/>
  <c r="F24" i="81"/>
  <c r="G24" i="81"/>
  <c r="I24" i="81"/>
  <c r="J24" i="81"/>
  <c r="C25" i="81"/>
  <c r="D25" i="81"/>
  <c r="E25" i="81"/>
  <c r="F25" i="81"/>
  <c r="G25" i="81"/>
  <c r="H25" i="81"/>
  <c r="I25" i="81"/>
  <c r="J25" i="81"/>
  <c r="C26" i="81"/>
  <c r="D26" i="81"/>
  <c r="E26" i="81"/>
  <c r="F26" i="81"/>
  <c r="G26" i="81"/>
  <c r="H26" i="81"/>
  <c r="I26" i="81"/>
  <c r="J26" i="81"/>
  <c r="C27" i="81"/>
  <c r="D27" i="81"/>
  <c r="E27" i="81"/>
  <c r="F27" i="81"/>
  <c r="G27" i="81"/>
  <c r="H27" i="81"/>
  <c r="I27" i="81"/>
  <c r="J27" i="81"/>
  <c r="C28" i="81"/>
  <c r="D28" i="81"/>
  <c r="E28" i="81"/>
  <c r="F28" i="81"/>
  <c r="G28" i="81"/>
  <c r="H28" i="81"/>
  <c r="I28" i="81"/>
  <c r="J28" i="81"/>
  <c r="G25" i="79"/>
  <c r="B25" i="79" s="1"/>
  <c r="G31" i="82" l="1"/>
  <c r="B29" i="82"/>
  <c r="B27" i="82"/>
  <c r="B26" i="82"/>
  <c r="B25" i="82"/>
  <c r="H31" i="82"/>
  <c r="B28" i="82"/>
  <c r="B22" i="86"/>
  <c r="B28" i="81"/>
  <c r="A32" i="84"/>
  <c r="G36" i="84"/>
  <c r="C36" i="84"/>
  <c r="A35" i="84"/>
  <c r="A33" i="84"/>
  <c r="A31" i="84"/>
  <c r="A29" i="84"/>
  <c r="E31" i="83"/>
  <c r="C25" i="83"/>
  <c r="B25" i="83" s="1"/>
  <c r="C27" i="83"/>
  <c r="B27" i="83" s="1"/>
  <c r="D31" i="83"/>
  <c r="F31" i="83"/>
  <c r="C29" i="83"/>
  <c r="B29" i="83" s="1"/>
  <c r="C26" i="83"/>
  <c r="B26" i="83" s="1"/>
  <c r="C28" i="83"/>
  <c r="B28" i="83" s="1"/>
  <c r="B26" i="81"/>
  <c r="A30" i="84"/>
  <c r="B25" i="81"/>
  <c r="B24" i="81"/>
  <c r="I36" i="85"/>
  <c r="B14" i="87"/>
  <c r="L30" i="86"/>
  <c r="J30" i="86"/>
  <c r="H30" i="86"/>
  <c r="F30" i="86"/>
  <c r="B27" i="81"/>
  <c r="F31" i="79"/>
  <c r="C30" i="86"/>
  <c r="G31" i="79"/>
  <c r="E31" i="79"/>
  <c r="D31" i="79"/>
  <c r="L30" i="87"/>
  <c r="K30" i="86"/>
  <c r="I30" i="86"/>
  <c r="G30" i="86"/>
  <c r="E30" i="86"/>
  <c r="A29" i="85"/>
  <c r="A31" i="85"/>
  <c r="A33" i="85"/>
  <c r="A35" i="85"/>
  <c r="K36" i="85"/>
  <c r="G36" i="85"/>
  <c r="E36" i="85"/>
  <c r="C36" i="85"/>
  <c r="E30" i="87"/>
  <c r="G30" i="87"/>
  <c r="I30" i="87"/>
  <c r="K30" i="87"/>
  <c r="I30" i="81"/>
  <c r="G30" i="81"/>
  <c r="E30" i="81"/>
  <c r="C30" i="81"/>
  <c r="J30" i="81"/>
  <c r="H30" i="81"/>
  <c r="F30" i="81"/>
  <c r="A28" i="85"/>
  <c r="A30" i="85"/>
  <c r="A32" i="85"/>
  <c r="A34" i="85"/>
  <c r="B36" i="85"/>
  <c r="D36" i="85"/>
  <c r="F36" i="85"/>
  <c r="H36" i="85"/>
  <c r="J36" i="85"/>
  <c r="D30" i="81"/>
  <c r="A26" i="85"/>
  <c r="A16" i="84"/>
  <c r="B24" i="87"/>
  <c r="B28" i="87"/>
  <c r="C30" i="87"/>
  <c r="F30" i="87"/>
  <c r="H30" i="87"/>
  <c r="J30" i="87"/>
  <c r="B25" i="87"/>
  <c r="B27" i="87"/>
  <c r="A16" i="85"/>
  <c r="A28" i="84"/>
  <c r="J36" i="84"/>
  <c r="H36" i="84"/>
  <c r="F36" i="84"/>
  <c r="D36" i="84"/>
  <c r="K36" i="84"/>
  <c r="F31" i="82"/>
  <c r="D31" i="82"/>
  <c r="E31" i="82"/>
  <c r="C25" i="80"/>
  <c r="D25" i="80"/>
  <c r="E25" i="80"/>
  <c r="F25" i="80"/>
  <c r="G25" i="80"/>
  <c r="H25" i="80"/>
  <c r="I25" i="80"/>
  <c r="J25" i="80"/>
  <c r="C26" i="80"/>
  <c r="D26" i="80"/>
  <c r="E26" i="80"/>
  <c r="F26" i="80"/>
  <c r="G26" i="80"/>
  <c r="H26" i="80"/>
  <c r="I26" i="80"/>
  <c r="J26" i="80"/>
  <c r="C27" i="80"/>
  <c r="D27" i="80"/>
  <c r="E27" i="80"/>
  <c r="F27" i="80"/>
  <c r="G27" i="80"/>
  <c r="H27" i="80"/>
  <c r="I27" i="80"/>
  <c r="J27" i="80"/>
  <c r="C28" i="80"/>
  <c r="D28" i="80"/>
  <c r="E28" i="80"/>
  <c r="F28" i="80"/>
  <c r="G28" i="80"/>
  <c r="H28" i="80"/>
  <c r="I28" i="80"/>
  <c r="J28" i="80"/>
  <c r="C24" i="80"/>
  <c r="D24" i="80"/>
  <c r="E24" i="80"/>
  <c r="F24" i="80"/>
  <c r="G24" i="80"/>
  <c r="H24" i="80"/>
  <c r="I24" i="80"/>
  <c r="J24" i="80"/>
  <c r="J30" i="80"/>
  <c r="H30" i="80"/>
  <c r="F30" i="80"/>
  <c r="D30" i="80"/>
  <c r="B25" i="80"/>
  <c r="B26" i="80"/>
  <c r="B27" i="80"/>
  <c r="B28" i="80"/>
  <c r="A17" i="1"/>
  <c r="B31" i="83" l="1"/>
  <c r="B31" i="82"/>
  <c r="B31" i="79"/>
  <c r="B30" i="86"/>
  <c r="A36" i="84"/>
  <c r="C31" i="83"/>
  <c r="B30" i="81"/>
  <c r="B30" i="87"/>
  <c r="I30" i="80"/>
  <c r="G30" i="80"/>
  <c r="E30" i="80"/>
  <c r="C30" i="80"/>
  <c r="A36" i="85"/>
  <c r="B24" i="80"/>
  <c r="C24" i="76" l="1"/>
  <c r="D24" i="76"/>
  <c r="E24" i="76"/>
  <c r="C25" i="76"/>
  <c r="D25" i="76"/>
  <c r="E25" i="76"/>
  <c r="C26" i="76"/>
  <c r="D26" i="76"/>
  <c r="E26" i="76"/>
  <c r="C27" i="76"/>
  <c r="D27" i="76"/>
  <c r="E27" i="76"/>
  <c r="C28" i="76"/>
  <c r="D28" i="76"/>
  <c r="E28" i="76"/>
  <c r="C29" i="76"/>
  <c r="D29" i="76"/>
  <c r="E29" i="76"/>
  <c r="F25" i="76"/>
  <c r="F26" i="76"/>
  <c r="F27" i="76"/>
  <c r="F28" i="76"/>
  <c r="F29" i="76"/>
  <c r="F24" i="76"/>
  <c r="B28" i="77"/>
  <c r="C28" i="77"/>
  <c r="D28" i="77"/>
  <c r="B29" i="77"/>
  <c r="C29" i="77"/>
  <c r="D29" i="77"/>
  <c r="B30" i="77"/>
  <c r="C30" i="77"/>
  <c r="D30" i="77"/>
  <c r="B31" i="77"/>
  <c r="C31" i="77"/>
  <c r="D31" i="77"/>
  <c r="B32" i="77"/>
  <c r="C32" i="77"/>
  <c r="D32" i="77"/>
  <c r="B33" i="77"/>
  <c r="C33" i="77"/>
  <c r="D33" i="77"/>
  <c r="B34" i="77"/>
  <c r="C34" i="77"/>
  <c r="D34" i="77"/>
  <c r="B35" i="77"/>
  <c r="C35" i="77"/>
  <c r="D35" i="77"/>
  <c r="E28" i="77"/>
  <c r="E29" i="77"/>
  <c r="E30" i="77"/>
  <c r="E31" i="77"/>
  <c r="E32" i="77"/>
  <c r="E33" i="77"/>
  <c r="E34" i="77"/>
  <c r="E35" i="77"/>
  <c r="B40" i="75"/>
  <c r="C40" i="75"/>
  <c r="D40" i="75"/>
  <c r="A10" i="75"/>
  <c r="A32" i="75" s="1"/>
  <c r="A11" i="75"/>
  <c r="A33" i="75" s="1"/>
  <c r="A12" i="75"/>
  <c r="A34" i="75" s="1"/>
  <c r="A13" i="75"/>
  <c r="A35" i="75" s="1"/>
  <c r="A14" i="75"/>
  <c r="A36" i="75" s="1"/>
  <c r="A15" i="75"/>
  <c r="A37" i="75" s="1"/>
  <c r="A16" i="75"/>
  <c r="A38" i="75" s="1"/>
  <c r="A17" i="75"/>
  <c r="A39" i="75" s="1"/>
  <c r="A9" i="75"/>
  <c r="A31" i="75" s="1"/>
  <c r="A25" i="52"/>
  <c r="A24" i="52"/>
  <c r="A23" i="52"/>
  <c r="A22" i="52"/>
  <c r="A21" i="52"/>
  <c r="A20" i="52"/>
  <c r="A19" i="52"/>
  <c r="A18" i="52"/>
  <c r="A8" i="52"/>
  <c r="A9" i="52"/>
  <c r="A10" i="52"/>
  <c r="A11" i="52"/>
  <c r="A12" i="52"/>
  <c r="A13" i="52"/>
  <c r="A14" i="52"/>
  <c r="A15" i="52"/>
  <c r="F24" i="74"/>
  <c r="E24" i="74"/>
  <c r="D24" i="74"/>
  <c r="C24" i="74"/>
  <c r="F23" i="74"/>
  <c r="E23" i="74"/>
  <c r="D23" i="74"/>
  <c r="C23" i="74"/>
  <c r="F22" i="74"/>
  <c r="E22" i="74"/>
  <c r="D22" i="74"/>
  <c r="C22" i="74"/>
  <c r="E21" i="74"/>
  <c r="D21" i="74"/>
  <c r="C21" i="74"/>
  <c r="E25" i="74"/>
  <c r="D25" i="74"/>
  <c r="C25" i="74"/>
  <c r="B24" i="74"/>
  <c r="B23" i="74"/>
  <c r="A28" i="52" l="1"/>
  <c r="E36" i="52"/>
  <c r="B21" i="74"/>
  <c r="B22" i="74"/>
  <c r="A35" i="52"/>
  <c r="A33" i="52"/>
  <c r="A31" i="52"/>
  <c r="A34" i="52"/>
  <c r="A32" i="52"/>
  <c r="D30" i="76"/>
  <c r="F24" i="78"/>
  <c r="A18" i="75"/>
  <c r="A40" i="75" s="1"/>
  <c r="E30" i="76"/>
  <c r="D36" i="77"/>
  <c r="E24" i="78"/>
  <c r="C24" i="78"/>
  <c r="D24" i="78"/>
  <c r="C36" i="52"/>
  <c r="B36" i="52"/>
  <c r="A30" i="52"/>
  <c r="A16" i="52"/>
  <c r="A29" i="52"/>
  <c r="B36" i="77"/>
  <c r="A29" i="77"/>
  <c r="A31" i="77"/>
  <c r="A33" i="77"/>
  <c r="A35" i="77"/>
  <c r="C36" i="77"/>
  <c r="E36" i="77"/>
  <c r="A28" i="77"/>
  <c r="A30" i="77"/>
  <c r="A32" i="77"/>
  <c r="A34" i="77"/>
  <c r="D36" i="52"/>
  <c r="B27" i="76"/>
  <c r="B28" i="76"/>
  <c r="F30" i="76"/>
  <c r="C30" i="76"/>
  <c r="B24" i="76"/>
  <c r="B26" i="76"/>
  <c r="B25" i="76"/>
  <c r="B29" i="76"/>
  <c r="A26" i="52"/>
  <c r="B26" i="50"/>
  <c r="B27" i="50"/>
  <c r="B28" i="50"/>
  <c r="B25" i="50"/>
  <c r="B25" i="74" l="1"/>
  <c r="B30" i="76"/>
  <c r="A36" i="52"/>
  <c r="A36" i="77"/>
</calcChain>
</file>

<file path=xl/sharedStrings.xml><?xml version="1.0" encoding="utf-8"?>
<sst xmlns="http://schemas.openxmlformats.org/spreadsheetml/2006/main" count="2028" uniqueCount="440">
  <si>
    <t>25+</t>
  </si>
  <si>
    <t>ترتيب الزواج الحالي للزوج</t>
  </si>
  <si>
    <t>الجنسية /
ترتيب الزواج الحالي للزوجة</t>
  </si>
  <si>
    <t>Nationality / Present Marriage Order of Wife</t>
  </si>
  <si>
    <t>عدد الزوجات في العصمة</t>
  </si>
  <si>
    <t>Number of Wives</t>
  </si>
  <si>
    <t>الجنسية /
ترتيب الزواج الحالي</t>
  </si>
  <si>
    <t>Nationality / Present Marriage Order</t>
  </si>
  <si>
    <t>Nationality / Highest Educational Attainment of Divorced Wife</t>
  </si>
  <si>
    <t>مدة الحياة الزواجية</t>
  </si>
  <si>
    <t>Duration of Marriage</t>
  </si>
  <si>
    <t>&lt; 1 Year</t>
  </si>
  <si>
    <t xml:space="preserve">غير مبين
Not Stated </t>
  </si>
  <si>
    <t>الجنسية /
نوع الطلاق</t>
  </si>
  <si>
    <t>Nationality / Type of Divorce</t>
  </si>
  <si>
    <t>خلعي</t>
  </si>
  <si>
    <t>رجعي</t>
  </si>
  <si>
    <t>Retroactive</t>
  </si>
  <si>
    <t xml:space="preserve">  Divorce Cases</t>
  </si>
  <si>
    <t xml:space="preserve">  Marriage Cases</t>
  </si>
  <si>
    <t>Year</t>
  </si>
  <si>
    <t>Non-Bahraini</t>
  </si>
  <si>
    <t>Bahraini</t>
  </si>
  <si>
    <t xml:space="preserve"> Divorce Cases</t>
  </si>
  <si>
    <t>Total</t>
  </si>
  <si>
    <t xml:space="preserve"> </t>
  </si>
  <si>
    <t>1700 - 1999</t>
  </si>
  <si>
    <t>1500 - 1699</t>
  </si>
  <si>
    <t>1000 - 1499</t>
  </si>
  <si>
    <t>800 - 999</t>
  </si>
  <si>
    <t>600 - 799</t>
  </si>
  <si>
    <t>400 - 599</t>
  </si>
  <si>
    <t>Not Stated</t>
  </si>
  <si>
    <t>Widowed</t>
  </si>
  <si>
    <t>Divorced</t>
  </si>
  <si>
    <t>Never Married</t>
  </si>
  <si>
    <t>أقل من 15</t>
  </si>
  <si>
    <t>لم يسبق لها الزواج</t>
  </si>
  <si>
    <t>غير مبين</t>
  </si>
  <si>
    <t>غير بحرينـي</t>
  </si>
  <si>
    <t>بحرينـي</t>
  </si>
  <si>
    <t>فئات السن / النوع</t>
  </si>
  <si>
    <t xml:space="preserve"> Marriage Cases</t>
  </si>
  <si>
    <t xml:space="preserve"> Previous Marital Status</t>
  </si>
  <si>
    <t>Male</t>
  </si>
  <si>
    <t>Female</t>
  </si>
  <si>
    <t>ذكور</t>
  </si>
  <si>
    <t>إناث</t>
  </si>
  <si>
    <t>غير بحريني</t>
  </si>
  <si>
    <t>بحريني</t>
  </si>
  <si>
    <t>Highest Educational Attainment of Husband</t>
  </si>
  <si>
    <t>أعلى تحصيل تعليمي للزوج</t>
  </si>
  <si>
    <t>15 - 19</t>
  </si>
  <si>
    <t>25 - 29</t>
  </si>
  <si>
    <t>35 - 39</t>
  </si>
  <si>
    <t>40 - 44</t>
  </si>
  <si>
    <t>45 - 49</t>
  </si>
  <si>
    <t>Nationality of Wife / Divorced Wife</t>
  </si>
  <si>
    <t>السنة</t>
  </si>
  <si>
    <t>عقود الزواج</t>
  </si>
  <si>
    <t>حالات الطلاق</t>
  </si>
  <si>
    <t>Males</t>
  </si>
  <si>
    <t>Females</t>
  </si>
  <si>
    <t>الشهر</t>
  </si>
  <si>
    <t>يناير   Jan</t>
  </si>
  <si>
    <t>أبريل   Apr</t>
  </si>
  <si>
    <t>مايو   May</t>
  </si>
  <si>
    <t>يونيو   Jun</t>
  </si>
  <si>
    <t>أكتوبر   Oct</t>
  </si>
  <si>
    <t>فبراير   Feb</t>
  </si>
  <si>
    <t>مارس   Mar</t>
  </si>
  <si>
    <t>يوليو   Jul</t>
  </si>
  <si>
    <t>أغسطس   Aug</t>
  </si>
  <si>
    <t xml:space="preserve"> سبتمبر   Sep</t>
  </si>
  <si>
    <t>نوفمبر   Nov</t>
  </si>
  <si>
    <t>ديسمبر   Dec</t>
  </si>
  <si>
    <t>الجملة
Total</t>
  </si>
  <si>
    <t>الجملة</t>
  </si>
  <si>
    <t>Marriage Cases</t>
  </si>
  <si>
    <t>** المعدل لكل 1000 من السكان (15 سنة فأكثر)</t>
  </si>
  <si>
    <t>** Rate per 1000 Population (15 Yrs +)</t>
  </si>
  <si>
    <t>Divorce Cases</t>
  </si>
  <si>
    <t>جنسية الزوجة / المطلقة</t>
  </si>
  <si>
    <t>جنسية الزوج</t>
  </si>
  <si>
    <t>حالات الزواج</t>
  </si>
  <si>
    <t>بحرينية</t>
  </si>
  <si>
    <t>خليجية</t>
  </si>
  <si>
    <t>عربية</t>
  </si>
  <si>
    <t>أخرى</t>
  </si>
  <si>
    <t>Gulf Arabs</t>
  </si>
  <si>
    <t>Arabian</t>
  </si>
  <si>
    <t>Others</t>
  </si>
  <si>
    <t>Age Groups / Sex</t>
  </si>
  <si>
    <t>20 - 24</t>
  </si>
  <si>
    <t>30 - 34</t>
  </si>
  <si>
    <t>&lt; 15</t>
  </si>
  <si>
    <r>
      <t>الجملـة</t>
    </r>
    <r>
      <rPr>
        <b/>
        <sz val="9"/>
        <rFont val="Times New Roman"/>
        <family val="1"/>
      </rPr>
      <t xml:space="preserve"> </t>
    </r>
    <r>
      <rPr>
        <b/>
        <sz val="10"/>
        <rFont val="Times New Roman"/>
        <family val="1"/>
      </rPr>
      <t>Tota</t>
    </r>
    <r>
      <rPr>
        <b/>
        <sz val="9"/>
        <rFont val="Times New Roman"/>
        <family val="1"/>
      </rPr>
      <t>l</t>
    </r>
  </si>
  <si>
    <t>المجموعات الرئيسية لجنسية الزوجة</t>
  </si>
  <si>
    <t>Nationality / Highest Educational Attainment of Husband</t>
  </si>
  <si>
    <t>إبتدائي</t>
  </si>
  <si>
    <t>إعدادي</t>
  </si>
  <si>
    <t>ثانوي</t>
  </si>
  <si>
    <t>Nationality / Highest Educational Attainment</t>
  </si>
  <si>
    <t>فئات السن</t>
  </si>
  <si>
    <t xml:space="preserve"> Age Groups</t>
  </si>
  <si>
    <t>غير بحرينية</t>
  </si>
  <si>
    <t>الجنسية /
فئات السن</t>
  </si>
  <si>
    <t>Nationality / Age Groups</t>
  </si>
  <si>
    <t>الجنسية /
فئات السن للزوجة</t>
  </si>
  <si>
    <t>فئات السن للزوج</t>
  </si>
  <si>
    <t>Nationality / Highest Educational Attainment of Wife</t>
  </si>
  <si>
    <t>الجنسية /
أعلى تحصيل علمي للزوجة</t>
  </si>
  <si>
    <t>قيمة الصداق</t>
  </si>
  <si>
    <t>Amount of Dowry</t>
  </si>
  <si>
    <t>&lt; 400</t>
  </si>
  <si>
    <t>2000 +</t>
  </si>
  <si>
    <t>Primary</t>
  </si>
  <si>
    <t>Intermediate</t>
  </si>
  <si>
    <t>Secondary</t>
  </si>
  <si>
    <t>الحالة الزواجية السابقة</t>
  </si>
  <si>
    <t>الحالة الزواجية السابقة للزوجة</t>
  </si>
  <si>
    <t xml:space="preserve"> Previous Marital Status of Wife</t>
  </si>
  <si>
    <t>مطلقة</t>
  </si>
  <si>
    <t>أرملة</t>
  </si>
  <si>
    <t>ترتيب الزواج الحالي</t>
  </si>
  <si>
    <t>الأول</t>
  </si>
  <si>
    <t>الثاني</t>
  </si>
  <si>
    <t>الثالث</t>
  </si>
  <si>
    <t>First</t>
  </si>
  <si>
    <t>Second</t>
  </si>
  <si>
    <t>Third</t>
  </si>
  <si>
    <t>بائن بينونة صغرى</t>
  </si>
  <si>
    <t>بائن بينونة كبرى</t>
  </si>
  <si>
    <t>Nationality / Highest Educational Attainment of  Wife</t>
  </si>
  <si>
    <t>خلعي قبل الدخول</t>
  </si>
  <si>
    <t>Repudiate Before Marriage</t>
  </si>
  <si>
    <t>Repudiate</t>
  </si>
  <si>
    <t>Baen Bynona Sughra</t>
  </si>
  <si>
    <t>Baen Bynona Kubra</t>
  </si>
  <si>
    <t>عقود الطلاق</t>
  </si>
  <si>
    <t>50 +</t>
  </si>
  <si>
    <t>( ــ ) لايوجد</t>
  </si>
  <si>
    <t>( ــ ) Nil</t>
  </si>
  <si>
    <t>خليجي</t>
  </si>
  <si>
    <t>2007</t>
  </si>
  <si>
    <t>2008</t>
  </si>
  <si>
    <t>غير مبين
Not Stated</t>
  </si>
  <si>
    <t>* Rate per 1000 Population</t>
  </si>
  <si>
    <t xml:space="preserve">* المعدل لكل 1000 من السكان </t>
  </si>
  <si>
    <t xml:space="preserve"> Present Marriage Order of Husband</t>
  </si>
  <si>
    <t>2010</t>
  </si>
  <si>
    <t>Age Groups</t>
  </si>
  <si>
    <t>2009</t>
  </si>
  <si>
    <t>Above Secondary</t>
  </si>
  <si>
    <t>فوق الثانوي</t>
  </si>
  <si>
    <t>Nationality of Husband</t>
  </si>
  <si>
    <t>أمية/ يقرأ و يكتب</t>
  </si>
  <si>
    <t>أمي/ يقرأ و يكتب</t>
  </si>
  <si>
    <t>فوق الثانوي
Above Secondary</t>
  </si>
  <si>
    <t>الرابع أو أكثر</t>
  </si>
  <si>
    <t>Fourth or More</t>
  </si>
  <si>
    <t>الرابع و أكثر</t>
  </si>
  <si>
    <t>المصدر: وزارة العدل و الشئون الإسلامية</t>
  </si>
  <si>
    <t>Source: Ministry of Justics &amp; Islamic Affairs</t>
  </si>
  <si>
    <t>المصدر : وزارة العدل و الشئون الإسلامية</t>
  </si>
  <si>
    <t>2011</t>
  </si>
  <si>
    <t>2012</t>
  </si>
  <si>
    <t>2013</t>
  </si>
  <si>
    <t>Row Labels</t>
  </si>
  <si>
    <t>Column Labels</t>
  </si>
  <si>
    <t xml:space="preserve">الجنسية
</t>
  </si>
  <si>
    <t xml:space="preserve">Nationality
</t>
  </si>
  <si>
    <t xml:space="preserve">  Illiterate/ Read 
&amp; Write</t>
  </si>
  <si>
    <t>Other Arabs</t>
  </si>
  <si>
    <t>عرب آخرون</t>
  </si>
  <si>
    <t xml:space="preserve"> Total</t>
  </si>
  <si>
    <t>2014</t>
  </si>
  <si>
    <t>Count of الرقم الشخصي للزوج</t>
  </si>
  <si>
    <t>الجملـة
Total</t>
  </si>
  <si>
    <t>2015</t>
  </si>
  <si>
    <t>الحالة الزواجية السابقة للزوج</t>
  </si>
  <si>
    <t xml:space="preserve"> Previous Marital Status of Husband</t>
  </si>
  <si>
    <t>2016</t>
  </si>
  <si>
    <t>Crude Divorce Rate *</t>
  </si>
  <si>
    <t>Crude Marriage Rate *</t>
  </si>
  <si>
    <t xml:space="preserve"> Divorce Cases  </t>
  </si>
  <si>
    <t>9000 +</t>
  </si>
  <si>
    <t>6000 - 8999</t>
  </si>
  <si>
    <t>5000 - 5999</t>
  </si>
  <si>
    <t>4000 - 4999</t>
  </si>
  <si>
    <t>3000 - 3999</t>
  </si>
  <si>
    <t>2000 - 2999</t>
  </si>
  <si>
    <t>1000 - 1999</t>
  </si>
  <si>
    <t>&lt; 1000</t>
  </si>
  <si>
    <t>T: 6.01</t>
  </si>
  <si>
    <t>Marriage and Divorce Cases by Nationality and Sex</t>
  </si>
  <si>
    <t>T: 6.02</t>
  </si>
  <si>
    <t>Marriage and Divorce Rates</t>
  </si>
  <si>
    <t xml:space="preserve">حالات الزواج و حالات الطلاق حسب الجنسية والنوع </t>
  </si>
  <si>
    <t>معدلات الزواج و الطلاق</t>
  </si>
  <si>
    <t>T: 6.03</t>
  </si>
  <si>
    <t>T: 6.04</t>
  </si>
  <si>
    <t>&lt;15</t>
  </si>
  <si>
    <t>Husband Age Groups</t>
  </si>
  <si>
    <t>ثانوي
Secondary</t>
  </si>
  <si>
    <t>إعدادي
Intermediate</t>
  </si>
  <si>
    <t>إبتدائي
Primary</t>
  </si>
  <si>
    <t>T: 6.11</t>
  </si>
  <si>
    <t>عقود الزواج حسب الحالة الزواجية السابقة لكل من  الزوجين</t>
  </si>
  <si>
    <t>Marriage Cases by Previous Marital Status of  Couples</t>
  </si>
  <si>
    <t>T: 6.12</t>
  </si>
  <si>
    <t xml:space="preserve">فئات السن </t>
  </si>
  <si>
    <t>T: 6.14A</t>
  </si>
  <si>
    <t>T: 6.14B</t>
  </si>
  <si>
    <t>T: 6.15</t>
  </si>
  <si>
    <t xml:space="preserve"> بحريني</t>
  </si>
  <si>
    <t>Nationality/ Age Groups</t>
  </si>
  <si>
    <t>T: 6.16</t>
  </si>
  <si>
    <t>T: 6.17</t>
  </si>
  <si>
    <t>T: 6.18</t>
  </si>
  <si>
    <t>T: 6.19</t>
  </si>
  <si>
    <t>T: 6.20</t>
  </si>
  <si>
    <t>T: 6.21</t>
  </si>
  <si>
    <t>T: 6.22</t>
  </si>
  <si>
    <t>T: 6.23</t>
  </si>
  <si>
    <t>T: 6.24</t>
  </si>
  <si>
    <t>T: 6.25A</t>
  </si>
  <si>
    <t>T: 6.25B</t>
  </si>
  <si>
    <t>T: 6.26</t>
  </si>
  <si>
    <t>T: 6.27</t>
  </si>
  <si>
    <t>T: 6.28A</t>
  </si>
  <si>
    <t>Illiterate/ Read &amp; Write</t>
  </si>
  <si>
    <r>
      <t>الجملـة</t>
    </r>
    <r>
      <rPr>
        <b/>
        <sz val="9"/>
        <color theme="1"/>
        <rFont val="Times New Roman"/>
        <family val="1"/>
      </rPr>
      <t/>
    </r>
  </si>
  <si>
    <r>
      <t>الجملـة</t>
    </r>
    <r>
      <rPr>
        <b/>
        <sz val="9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/>
    </r>
  </si>
  <si>
    <t>أمية/ تقرأ و تكتب</t>
  </si>
  <si>
    <r>
      <t>الجملة</t>
    </r>
    <r>
      <rPr>
        <b/>
        <sz val="9"/>
        <rFont val="Times New Roman"/>
        <family val="1"/>
      </rPr>
      <t xml:space="preserve"> </t>
    </r>
    <r>
      <rPr>
        <b/>
        <sz val="10"/>
        <rFont val="Times New Roman"/>
        <family val="1"/>
      </rPr>
      <t>Tota</t>
    </r>
    <r>
      <rPr>
        <b/>
        <sz val="9"/>
        <rFont val="Times New Roman"/>
        <family val="1"/>
      </rPr>
      <t>l</t>
    </r>
  </si>
  <si>
    <t xml:space="preserve">Present Marriage Order </t>
  </si>
  <si>
    <t>الجنسية /فئات السن</t>
  </si>
  <si>
    <r>
      <t>الجملـة</t>
    </r>
    <r>
      <rPr>
        <b/>
        <sz val="9"/>
        <rFont val="Times New Roman"/>
        <family val="1"/>
      </rPr>
      <t xml:space="preserve"> </t>
    </r>
    <r>
      <rPr>
        <b/>
        <sz val="10"/>
        <rFont val="Times New Roman"/>
        <family val="1"/>
      </rPr>
      <t/>
    </r>
  </si>
  <si>
    <t>Marriage Cases By Nationality, Highest Education Attainment of Husband &amp; Amount of Dowry (BD)</t>
  </si>
  <si>
    <t>الجملة Total</t>
  </si>
  <si>
    <t>الجنسية /
فئات السن
Nationality/Age groups</t>
  </si>
  <si>
    <t>T: 6.28B</t>
  </si>
  <si>
    <t>عدد عقود الزواج</t>
  </si>
  <si>
    <t>عدد عقود الطلاق</t>
  </si>
  <si>
    <t>No. of Divorce cases</t>
  </si>
  <si>
    <t>No. of Marriage cases</t>
  </si>
  <si>
    <t>Marriage  Cases</t>
  </si>
  <si>
    <t>Title of Table</t>
  </si>
  <si>
    <t>عنوان الجـــدول</t>
  </si>
  <si>
    <t>6.09A</t>
  </si>
  <si>
    <t>6.09B</t>
  </si>
  <si>
    <t xml:space="preserve">6.10A </t>
  </si>
  <si>
    <t>6.10B</t>
  </si>
  <si>
    <t>6.14A</t>
  </si>
  <si>
    <t>6.14B</t>
  </si>
  <si>
    <t>6.20</t>
  </si>
  <si>
    <t>6.25A</t>
  </si>
  <si>
    <t>6.25B</t>
  </si>
  <si>
    <t>6.28A</t>
  </si>
  <si>
    <t>6.28B</t>
  </si>
  <si>
    <t>2007-2019</t>
  </si>
  <si>
    <t>2017-2019</t>
  </si>
  <si>
    <t xml:space="preserve">غير مبين </t>
  </si>
  <si>
    <t>3 - 4</t>
  </si>
  <si>
    <t>5 - 6</t>
  </si>
  <si>
    <t>1 - 2</t>
  </si>
  <si>
    <t>7 - 9</t>
  </si>
  <si>
    <t>10 - 14</t>
  </si>
  <si>
    <t>غير مبين 
Not Stated</t>
  </si>
  <si>
    <t xml:space="preserve"> Marriages in 2019 , Husband By Nationality, Highest Educational Attainment &amp; Age Groups</t>
  </si>
  <si>
    <t xml:space="preserve"> Marriages in 2019  , Husband By Nationality,Higher Education Attainment &amp; Major Nationality Groups of Wife </t>
  </si>
  <si>
    <t xml:space="preserve"> Marriages in 2019 , Bahraini Husband by Age Groups, Nationality &amp; Age of Wife </t>
  </si>
  <si>
    <t xml:space="preserve"> Marriages in 2019  , Non-Bahraini Husband by Age Groups, Nationality &amp; Age of Wife </t>
  </si>
  <si>
    <t xml:space="preserve"> Marriages in 2019  , Bahraini Husband by Highest Educational Attainment, Nationality &amp; Highest Educational Attainment of Wife</t>
  </si>
  <si>
    <t xml:space="preserve"> Marriages in 2019  , Non-Bahraini Husband by Highest Educational Attainment, Nationality &amp; Highest Educational Attainment of Wife</t>
  </si>
  <si>
    <t xml:space="preserve"> Marriages in 2019  , Wife by Nationality, Highest Educational Attainment &amp; Age Groups</t>
  </si>
  <si>
    <t xml:space="preserve">  Marriages in 2019  , Husband By Nationality, Highest Educational Attainment and Previous Marital Status</t>
  </si>
  <si>
    <t xml:space="preserve"> Marriages in 2019  , Bahraini Husband by Nationality of Wife &amp; Present Marriage Order of Husband/Wife</t>
  </si>
  <si>
    <t xml:space="preserve"> Marriages in 2019  , Non-Bahraini Husband by Nationality of Wife &amp; Present Marriage Order of Husband/Wife</t>
  </si>
  <si>
    <t xml:space="preserve"> Marriages in 2019  , Husband by Nationality, Age Groups &amp; Present Marriage Order</t>
  </si>
  <si>
    <t xml:space="preserve">  Marriages in 2019  , Wife By Nationality, Age Groups &amp; Present Marriage Order</t>
  </si>
  <si>
    <t xml:space="preserve"> Marriages in 2019  , Husband By Nationality, Present Marriage Order &amp; Number of Wives</t>
  </si>
  <si>
    <t xml:space="preserve"> Marriages in 2019  , Husband By Nationalit, Age Groups &amp; Number of Wives</t>
  </si>
  <si>
    <t xml:space="preserve"> Marriages in 2019  , Husband By Nationality, Highest Education Attainment &amp; Number of Wives</t>
  </si>
  <si>
    <t>الجنسية /
أعلى تحصيل علمي</t>
  </si>
  <si>
    <t>الجنسية /
أعلى تحصيل علمي للزوج</t>
  </si>
  <si>
    <t xml:space="preserve">الجنسية /
أعلى تحصيل علمي </t>
  </si>
  <si>
    <t>الجنسية /
أعلى تحصيل علمي للمطلقة</t>
  </si>
  <si>
    <t>الرابع أو أكثر
Fourth or More</t>
  </si>
  <si>
    <t>الثالث
Third</t>
  </si>
  <si>
    <t>الثاني
Second</t>
  </si>
  <si>
    <t>الأول
First</t>
  </si>
  <si>
    <t>ترتيب الزواج الحالي للزوج
 Present Marriage Order of Husband</t>
  </si>
  <si>
    <t>الجنسية /
فئات السن
Nationality / Age Groups</t>
  </si>
  <si>
    <r>
      <rPr>
        <b/>
        <sz val="9"/>
        <rFont val="Times New Roman"/>
        <family val="1"/>
      </rPr>
      <t>الجملة</t>
    </r>
    <r>
      <rPr>
        <sz val="9"/>
        <rFont val="Times New Roman"/>
        <family val="1"/>
      </rPr>
      <t xml:space="preserve"> Total</t>
    </r>
  </si>
  <si>
    <r>
      <rPr>
        <b/>
        <sz val="9"/>
        <rFont val="Times New Roman"/>
        <family val="1"/>
      </rPr>
      <t xml:space="preserve">أخرى </t>
    </r>
    <r>
      <rPr>
        <b/>
        <sz val="10"/>
        <rFont val="Times New Roman"/>
        <family val="1"/>
      </rPr>
      <t xml:space="preserve">  Others</t>
    </r>
  </si>
  <si>
    <r>
      <rPr>
        <b/>
        <sz val="9"/>
        <rFont val="Times New Roman"/>
        <family val="1"/>
      </rPr>
      <t>عربية</t>
    </r>
    <r>
      <rPr>
        <b/>
        <sz val="10"/>
        <rFont val="Times New Roman"/>
        <family val="1"/>
      </rPr>
      <t xml:space="preserve">   Arabian</t>
    </r>
  </si>
  <si>
    <r>
      <rPr>
        <b/>
        <sz val="9"/>
        <rFont val="Times New Roman"/>
        <family val="1"/>
      </rPr>
      <t xml:space="preserve">خليجية </t>
    </r>
    <r>
      <rPr>
        <b/>
        <sz val="10"/>
        <rFont val="Times New Roman"/>
        <family val="1"/>
      </rPr>
      <t xml:space="preserve">  Gulf Arabs</t>
    </r>
  </si>
  <si>
    <r>
      <rPr>
        <b/>
        <sz val="9"/>
        <rFont val="Times New Roman"/>
        <family val="1"/>
      </rPr>
      <t xml:space="preserve">بحرينية </t>
    </r>
    <r>
      <rPr>
        <b/>
        <sz val="10"/>
        <rFont val="Times New Roman"/>
        <family val="1"/>
      </rPr>
      <t xml:space="preserve"> </t>
    </r>
    <r>
      <rPr>
        <b/>
        <sz val="9"/>
        <rFont val="Times New Roman"/>
        <family val="1"/>
      </rPr>
      <t xml:space="preserve"> Bahraini</t>
    </r>
  </si>
  <si>
    <r>
      <rPr>
        <b/>
        <sz val="10"/>
        <rFont val="Times New Roman"/>
        <family val="1"/>
      </rPr>
      <t>الجملـة</t>
    </r>
    <r>
      <rPr>
        <b/>
        <sz val="9"/>
        <rFont val="Times New Roman"/>
        <family val="1"/>
      </rPr>
      <t xml:space="preserve"> Total</t>
    </r>
  </si>
  <si>
    <t>المجموعات الرئيسية لجنسية المطلقة
Major Nationality Groups of Divorced Wife</t>
  </si>
  <si>
    <t>أمي/ يقرأ ويكتب
Illiterate/ Read &amp; Write</t>
  </si>
  <si>
    <t>أعلى تحصيل علمي للمطلق
Highest Educational Attainment of Divorced Husband</t>
  </si>
  <si>
    <t>أمي/ يقرأ و يكتب
Illiterate/Read &amp; write</t>
  </si>
  <si>
    <r>
      <t xml:space="preserve">جملة عقود الطلاق
</t>
    </r>
    <r>
      <rPr>
        <b/>
        <sz val="11"/>
        <rFont val="Times New Roman"/>
        <family val="1"/>
      </rPr>
      <t>Total</t>
    </r>
    <r>
      <rPr>
        <b/>
        <sz val="12"/>
        <rFont val="Times New Roman"/>
        <family val="1"/>
      </rPr>
      <t xml:space="preserve"> </t>
    </r>
    <r>
      <rPr>
        <b/>
        <sz val="11"/>
        <rFont val="Times New Roman"/>
        <family val="1"/>
      </rPr>
      <t>Divorce Cases</t>
    </r>
  </si>
  <si>
    <r>
      <rPr>
        <b/>
        <sz val="12"/>
        <rFont val="Times New Roman"/>
        <family val="1"/>
      </rPr>
      <t>جملة عقود الزواج</t>
    </r>
    <r>
      <rPr>
        <b/>
        <sz val="11"/>
        <rFont val="Times New Roman"/>
        <family val="1"/>
      </rPr>
      <t xml:space="preserve">
Total Marriage Cases</t>
    </r>
  </si>
  <si>
    <r>
      <t xml:space="preserve">معدل الطلاق العام </t>
    </r>
    <r>
      <rPr>
        <b/>
        <vertAlign val="superscript"/>
        <sz val="11"/>
        <rFont val="Times New Roman"/>
        <family val="1"/>
      </rPr>
      <t>**</t>
    </r>
  </si>
  <si>
    <r>
      <t xml:space="preserve">معدل الطلاق الخام </t>
    </r>
    <r>
      <rPr>
        <b/>
        <vertAlign val="superscript"/>
        <sz val="11"/>
        <rFont val="Times New Roman"/>
        <family val="1"/>
      </rPr>
      <t xml:space="preserve">*
</t>
    </r>
  </si>
  <si>
    <r>
      <t xml:space="preserve">معدل الزواج العام </t>
    </r>
    <r>
      <rPr>
        <b/>
        <vertAlign val="superscript"/>
        <sz val="12"/>
        <rFont val="Times New Roman"/>
        <family val="1"/>
      </rPr>
      <t>**</t>
    </r>
  </si>
  <si>
    <r>
      <t xml:space="preserve">معدل الزواج الخام </t>
    </r>
    <r>
      <rPr>
        <b/>
        <vertAlign val="superscript"/>
        <sz val="11"/>
        <rFont val="Times New Roman"/>
        <family val="1"/>
      </rPr>
      <t>*</t>
    </r>
  </si>
  <si>
    <r>
      <t xml:space="preserve">General Divorce Rate </t>
    </r>
    <r>
      <rPr>
        <b/>
        <vertAlign val="superscript"/>
        <sz val="10"/>
        <rFont val="Times New Roman"/>
        <family val="1"/>
      </rPr>
      <t>**</t>
    </r>
  </si>
  <si>
    <r>
      <t xml:space="preserve">General Marriage Rate </t>
    </r>
    <r>
      <rPr>
        <b/>
        <vertAlign val="superscript"/>
        <sz val="10"/>
        <rFont val="Times New Roman"/>
        <family val="1"/>
      </rPr>
      <t>**</t>
    </r>
  </si>
  <si>
    <t>Month</t>
  </si>
  <si>
    <r>
      <rPr>
        <b/>
        <sz val="12"/>
        <rFont val="Times New Roman"/>
        <family val="1"/>
      </rPr>
      <t xml:space="preserve">الجملة
</t>
    </r>
    <r>
      <rPr>
        <b/>
        <sz val="9"/>
        <rFont val="Times New Roman"/>
        <family val="1"/>
      </rPr>
      <t xml:space="preserve"> </t>
    </r>
    <r>
      <rPr>
        <b/>
        <sz val="10"/>
        <rFont val="Times New Roman"/>
        <family val="1"/>
      </rPr>
      <t>Tota</t>
    </r>
    <r>
      <rPr>
        <b/>
        <sz val="9"/>
        <rFont val="Times New Roman"/>
        <family val="1"/>
      </rPr>
      <t>l</t>
    </r>
  </si>
  <si>
    <r>
      <rPr>
        <b/>
        <sz val="10"/>
        <rFont val="Times New Roman"/>
        <family val="1"/>
      </rPr>
      <t>الجملة</t>
    </r>
    <r>
      <rPr>
        <b/>
        <sz val="11"/>
        <rFont val="Times New Roman"/>
        <family val="1"/>
      </rPr>
      <t xml:space="preserve">
</t>
    </r>
    <r>
      <rPr>
        <b/>
        <sz val="10"/>
        <rFont val="Times New Roman"/>
        <family val="1"/>
      </rPr>
      <t>Total</t>
    </r>
  </si>
  <si>
    <r>
      <rPr>
        <b/>
        <sz val="9"/>
        <rFont val="Times New Roman"/>
        <family val="1"/>
      </rPr>
      <t>أرمل</t>
    </r>
    <r>
      <rPr>
        <b/>
        <sz val="11"/>
        <rFont val="Times New Roman"/>
        <family val="1"/>
      </rPr>
      <t xml:space="preserve">
</t>
    </r>
    <r>
      <rPr>
        <b/>
        <sz val="9"/>
        <rFont val="Times New Roman"/>
        <family val="1"/>
      </rPr>
      <t>Widowed</t>
    </r>
  </si>
  <si>
    <r>
      <rPr>
        <b/>
        <sz val="9"/>
        <rFont val="Times New Roman"/>
        <family val="1"/>
      </rPr>
      <t>مطلق</t>
    </r>
    <r>
      <rPr>
        <b/>
        <sz val="11"/>
        <rFont val="Times New Roman"/>
        <family val="1"/>
      </rPr>
      <t xml:space="preserve">
</t>
    </r>
    <r>
      <rPr>
        <b/>
        <sz val="9"/>
        <rFont val="Times New Roman"/>
        <family val="1"/>
      </rPr>
      <t>Divorced</t>
    </r>
  </si>
  <si>
    <r>
      <rPr>
        <b/>
        <sz val="9"/>
        <rFont val="Times New Roman"/>
        <family val="1"/>
      </rPr>
      <t>متزوج</t>
    </r>
    <r>
      <rPr>
        <b/>
        <sz val="11"/>
        <rFont val="Times New Roman"/>
        <family val="1"/>
      </rPr>
      <t xml:space="preserve">
</t>
    </r>
    <r>
      <rPr>
        <b/>
        <sz val="9"/>
        <rFont val="Times New Roman"/>
        <family val="1"/>
      </rPr>
      <t>Married</t>
    </r>
  </si>
  <si>
    <r>
      <rPr>
        <b/>
        <sz val="9"/>
        <rFont val="Times New Roman"/>
        <family val="1"/>
      </rPr>
      <t>لم يسبق له الزواج</t>
    </r>
    <r>
      <rPr>
        <b/>
        <sz val="11"/>
        <rFont val="Times New Roman"/>
        <family val="1"/>
      </rPr>
      <t xml:space="preserve">
</t>
    </r>
    <r>
      <rPr>
        <b/>
        <sz val="9"/>
        <rFont val="Times New Roman"/>
        <family val="1"/>
      </rPr>
      <t>Never Married</t>
    </r>
  </si>
  <si>
    <t xml:space="preserve"> Husband Age Group</t>
  </si>
  <si>
    <t xml:space="preserve">فئات السن للزوجة
  Wife Age Group </t>
  </si>
  <si>
    <t>Nationality / Wife Age Group</t>
  </si>
  <si>
    <r>
      <rPr>
        <b/>
        <sz val="9"/>
        <rFont val="Times New Roman"/>
        <family val="1"/>
      </rPr>
      <t>أمي/يقرأ و يكتب</t>
    </r>
    <r>
      <rPr>
        <b/>
        <sz val="10"/>
        <rFont val="Times New Roman"/>
        <family val="1"/>
      </rPr>
      <t xml:space="preserve">
Illiterate/ Read &amp; Write</t>
    </r>
  </si>
  <si>
    <r>
      <rPr>
        <b/>
        <sz val="10"/>
        <rFont val="Times New Roman"/>
        <family val="1"/>
      </rPr>
      <t>غير مبين</t>
    </r>
    <r>
      <rPr>
        <b/>
        <sz val="9"/>
        <rFont val="Times New Roman"/>
        <family val="1"/>
      </rPr>
      <t xml:space="preserve">
Not Stated</t>
    </r>
  </si>
  <si>
    <t xml:space="preserve">الجنسية /
أعلى تحصيل علمي للزوجة </t>
  </si>
  <si>
    <t>T: 6.13</t>
  </si>
  <si>
    <t>الزيجات في 2019 ،  الزوج غير البحريني حسب جنسية الزوجة وترتيب الزواج الحالي للزوج/الزوجة</t>
  </si>
  <si>
    <t>الزيجات في 2019 ،  الزوج البحريني حسب جنسية الزوجة وترتيب الزواج الحالي للزوج/الزوجة</t>
  </si>
  <si>
    <t xml:space="preserve">الزيجات في 2019 ،  الزوج حسب الجنسية، أعلى تحصيل علمي والحالة الزواجية السابقة </t>
  </si>
  <si>
    <t xml:space="preserve">الزيجات في 2019 ،  الزوجة حسب الجنسية، أعلى تحصيل علمي وفئات السن </t>
  </si>
  <si>
    <t xml:space="preserve">الزيجات في 2019 ،  الزوج الغيربحريني حسب فئات السن، جنسية وفئات السن للزوجة </t>
  </si>
  <si>
    <t>الزيجات في 2019 ،  الزوج  البحريني حسب فئات السن، جنسية وفئات السن للزوجة</t>
  </si>
  <si>
    <t>الزيجات في 2019 ،  الزوج حسب الجنسية، أعلى تحصيل علمي وفئات السن</t>
  </si>
  <si>
    <t>T: 6.10B</t>
  </si>
  <si>
    <t>T: 6.10A</t>
  </si>
  <si>
    <t>T: 6.09B</t>
  </si>
  <si>
    <t>T: 6.09 A</t>
  </si>
  <si>
    <t>T: 6.08</t>
  </si>
  <si>
    <t>T: 6.07</t>
  </si>
  <si>
    <t>T: 6.06</t>
  </si>
  <si>
    <t>T: 6.05</t>
  </si>
  <si>
    <t xml:space="preserve">الزيجات في 2019 ، الزوجة حسب الجنسية، أعلى تحصيل علمي وفئات السن </t>
  </si>
  <si>
    <t xml:space="preserve">الزيجات في 2019 ، الزوج حسب الجنسية، أعلى تحصيل علمي والحالة الزواجية السابقة </t>
  </si>
  <si>
    <t>الزيجات في 2019 ، الزوج البحريني حسب جنسية الزوجة وترتيب الزواج الحالي للزوج/الزوجة</t>
  </si>
  <si>
    <t>الزيجات في 2019 ،  الزوج حسب الجنسية وأعلى تحصي علمي والمجموعات الرئيسية لجنسية الزوجة</t>
  </si>
  <si>
    <t xml:space="preserve">الزيجات في 2019 ، الزوج البحريني حسب أعلى تحصيل علمي، جنسية وأعلى تحصيل علمي للزوجة </t>
  </si>
  <si>
    <t xml:space="preserve">الزيجات في 2019 ، الزوج الغير البحريني حسب أعلى تحصيل علمي، جنسية وأعلى تحصيل علمي للزوجة </t>
  </si>
  <si>
    <t>الزيجات في 2019 ،  الزوج حسب الجنسية، ترتيب الزواج الحالي وعدد الزوجات في العصمة</t>
  </si>
  <si>
    <t>الزيجات في 2019 ،  الزوجة حسب الجنسية، فئات السن وترتيب الزواج الحالي</t>
  </si>
  <si>
    <t>الزيجات في 2019 ،  الزوج  حسب الجنسية، فئات السن وترتيب الزواج الحالي</t>
  </si>
  <si>
    <t>الزيجات في 2019 ،  الزوج حسب الجنسية، فئات السن وعدد الزوجات في العصمة</t>
  </si>
  <si>
    <t>الزيجات في 2019 ،  الزوج حسب الجنسية، أعلى تحصيل علمي وعدد الزوجات في العصمة</t>
  </si>
  <si>
    <t>معدلات الزواج والطلاق</t>
  </si>
  <si>
    <t xml:space="preserve">حالات الزواج وحالات الطلاق حسب الجنسية والنوع </t>
  </si>
  <si>
    <t>Nationality / Wife Age Groups</t>
  </si>
  <si>
    <t>الزيجات في 2019 ،  الزوج حسب الجنسية، أعلى تحصيل علمي  وعدد الزوجات في العصمة</t>
  </si>
  <si>
    <t>الزيجات في 2019 ،   الزوجة حسب الجنسية، فئات السن وترتيب الزواج الحالي</t>
  </si>
  <si>
    <t xml:space="preserve">الزيجات في 2019 ،  الزوج الغير البحريني حسب أعلى تحصيل علمي، جنسية وأعلى تحصيل علمي للزوجة </t>
  </si>
  <si>
    <t xml:space="preserve">الزيجات في 2019 ،  الزوج البحريني حسب أعلى تحصيل علمي، جنسية وأعلى تحصيل علمي للزوجة </t>
  </si>
  <si>
    <t xml:space="preserve"> الزيجات في 2019 ،  الزوج حسب الجنسية و أعلى تحصيل علمي  والمجموعات الرئيسية لجنسية الزوجة</t>
  </si>
  <si>
    <t>رقم الجدول</t>
  </si>
  <si>
    <t>Major Nationality Groups of  Wife</t>
  </si>
  <si>
    <t>عقود الزواج حسب الحالة الزواجية السابقة لكل من الزوجين</t>
  </si>
  <si>
    <t xml:space="preserve"> Illiterate/ Read &amp; Write</t>
  </si>
  <si>
    <t xml:space="preserve"> الزيجات في 2019 ، عقود الزواج حسب جنسية، أعلى تحصيل علمي  للزوج وقيمة الصداق ( دينار بحريني)</t>
  </si>
  <si>
    <t xml:space="preserve"> الزيجات في 2019 ، عقود الزواج حسب جنسية، أعلى تحصيل علمي للزوجة وقيمة الصداق (دينار بحريني)</t>
  </si>
  <si>
    <t xml:space="preserve"> الزيجات في 2019 ، المطلق حسب الجنسية، أعلى تحصيل علمي وفئات السن</t>
  </si>
  <si>
    <t xml:space="preserve"> الزيجات في 2019 ، المطلق حسب الجنسية وأعلى تحصيل علمي والمجموعات الرئيسية لجنسية المطلقة </t>
  </si>
  <si>
    <t xml:space="preserve"> الزيجات في 2019 ، المطلقة حسب الجنسية وأعلى تحصيل علمي و فئات السن</t>
  </si>
  <si>
    <t xml:space="preserve"> الزيجات في 2019 ، المطلق البحريني حسب أعلى تحصيل علمي، جنسية وأعلى تحصيل علمي للمطلقة</t>
  </si>
  <si>
    <t xml:space="preserve"> الزيجات في 2019 ، المطلق غيرالبحريني حسب أعلى تحصيل علمي، جنسية وأعلى تحصيل علمي للمطلقة </t>
  </si>
  <si>
    <t xml:space="preserve"> الزيجات في 2019 ، المطلق حسب الجنسية، فئات السن ومدة الحياة الزواجية</t>
  </si>
  <si>
    <t xml:space="preserve"> الزيجات في 2019 ، المطلقة حسب الجنسية، فئات السن ومدة الحياة الزواجية</t>
  </si>
  <si>
    <t xml:space="preserve"> الزيجات في 2019 ، المطلق البحريني حسب جنسية المطلقة، نوع الطلاق ومدة الحياة الزواجية لآخر زواج </t>
  </si>
  <si>
    <t xml:space="preserve"> الزيجات في 2019 ، المطلق غير البحريني حسب جنسية المطلقة، نوع الطلاق ومدة الحياة الزواجية لآخر زواج </t>
  </si>
  <si>
    <t xml:space="preserve">   Marriages in 2019  ,Divorced Husband By Nationality, Highest Educational Attainment &amp; Age Groups</t>
  </si>
  <si>
    <t xml:space="preserve">  Marriages in 2019  , Divorced Wife By Nationality, Highest Educational Attainment &amp; Age Groups</t>
  </si>
  <si>
    <t xml:space="preserve">   Marriages in 2019  , Divorced Husband By Nationality, Highest Educational Attainment &amp; Major Nationality  Groups of Divorced Wife</t>
  </si>
  <si>
    <t xml:space="preserve">   Marriages in 2019  , Bahraini  Divorced Husband By Highest  Educational  Attainment, Nationality &amp; Highest  Educational Attainment of Divorced Wife</t>
  </si>
  <si>
    <t xml:space="preserve">  Marriages in 2019  , Non-Bahraini  Divorced Husband By Highest  Educational  Attainment, Nationality &amp; Highest  Educational Attainment of Divorced Wife</t>
  </si>
  <si>
    <t xml:space="preserve">  Marriages in 2019  , Divorced Husband By Nationality, Age Groups &amp; Duration of Marriage</t>
  </si>
  <si>
    <t xml:space="preserve">  Marriages in 2019  , Divorced Wife By Nationality, Age Groups &amp; Duration of Marriage</t>
  </si>
  <si>
    <t xml:space="preserve">  Marriages in 2019  , Bahraini  Divorced Husband  By Nationality of Divorced Wife, Type of Divorce &amp; Duration of last  Marriage</t>
  </si>
  <si>
    <t xml:space="preserve">  Marriages in 2019  , Non-Bahraini Divorced Husband  By Nationality of Divorced Wife, Type of Divorce &amp; Duration of last  Marriage</t>
  </si>
  <si>
    <t>الزيجات في 2019 ، عقود الزواج حسب جنسية، أعلى تحصيل علمي للزوج وقيمة الصداق ( دينار بحريني)</t>
  </si>
  <si>
    <t>الزيجات في 2019 ، عقود الزواج حسب جنسية، أعلى تحصيل علمي للزوجة وقيمة الصداق (دينار بحريني)</t>
  </si>
  <si>
    <t>الزيجات في 2019 ، المطلق حسب الجنسية، أعلى تحصيل علمي وفئات السن</t>
  </si>
  <si>
    <t xml:space="preserve">الزيجات في 2019 ، المطلق حسب الجنسية وأعلى تحصيل علمي والمجموعات الرئيسية لجنسية المطلقة </t>
  </si>
  <si>
    <t>الزيجات في 2019 ، المطلقة حسب الجنسية وأعلى تحصيل علمي وفئات السن</t>
  </si>
  <si>
    <t>الزيجات في 2019 ، المطلق البحريني حسب أعلى تحصيل علمي جنسية وأعلى تحصيل علمي للمطلقة</t>
  </si>
  <si>
    <t>الزيجات في 2019 ، المطلق غيرالبحريني حسب أعلى تحصيل علمي، جنسية وأعلى تحصيل علمي للمطلقة</t>
  </si>
  <si>
    <t>الزيجات في 2019 ، المطلق حسب الجنسية، فئات السن ومدة الحياة الزواجية</t>
  </si>
  <si>
    <t>الزيجات في 2019 ، المطلقة حسب الجنسية، فئات السن ومدة الحياة الزواجية</t>
  </si>
  <si>
    <t xml:space="preserve">الزيجات في 2019 ، المطلق البحريني حسب جنسية المطلقة، نوع الطلاق ومدة الحياة الزواجية لآخر زواج </t>
  </si>
  <si>
    <t xml:space="preserve">الزيجات في 2019 ، المطلق غير البحريني حسب جنسية المطلقة، نوع الطلاق ومدة الحياة الزواجية لآخر زواج </t>
  </si>
  <si>
    <t>Marriages in 2019 , Husband By Nationality, Highest Educational Attainment &amp; Age Groups</t>
  </si>
  <si>
    <t xml:space="preserve">Marriages in 2019 , Husband By Nationality,Higher Education Attainment &amp; Major Nationality Groups of Wife </t>
  </si>
  <si>
    <t>Marriages in 2019 ,Bahraini Husband by Age Groups, Nationality &amp; Wife Age Groups</t>
  </si>
  <si>
    <t>Marriages in 2019 ,Non-Bahraini Husband by Age Groups, Nationality &amp; Wife  Age Groups</t>
  </si>
  <si>
    <t>Marriages in 2019 , Bahraini Husband by Highest Educational Attainment, Nationality &amp; Highest Educational Attainment of Wife</t>
  </si>
  <si>
    <t>Marriages in 2019 , Non-Bahraini Husband by Highest Educational Attainment, Nationality &amp; Highest Educational Attainment of Wife</t>
  </si>
  <si>
    <t>Marriages in 2019 , Wife by Nationality, Highest Educational Attainment &amp; Age Groups</t>
  </si>
  <si>
    <t>Marriages in 2019 ,band By Nationality, Highest Educational Attainment and Previous Marital Status</t>
  </si>
  <si>
    <t>Marriages in 2019 , Bahraini Husband by Nationality of Wife &amp; Present Marriage Order of Husband/Wife</t>
  </si>
  <si>
    <t>Marriages in 2019 , Non-Bahraini Husband by Nationality of Wife &amp; Present Marriage Order of Husband/Wife</t>
  </si>
  <si>
    <t>Marriages in 2019 , Husband by Nationality, Age Groups &amp; Present Marriage Order</t>
  </si>
  <si>
    <t>Marriages in 2019 , Wife By Nationality, Age Groups &amp; Present Marriage Order</t>
  </si>
  <si>
    <t>Marriages in 2019 , Husband By Nationality, Present Marriage Order &amp; Number of Wives</t>
  </si>
  <si>
    <t>Marriages in 2019 ,Husband By Nationalit, Age Groups &amp; Number of Wives</t>
  </si>
  <si>
    <t>Marriages in 2019 , Husband By Nationality, Highest Education Attainment &amp; Number of Wives</t>
  </si>
  <si>
    <t>Marriages in 2019 , Marriage Cases By Nationality, Highest Education Attainment of Wife &amp; Amount of Dowry (BD)</t>
  </si>
  <si>
    <t>Marriages in 2019 , Divorced Husband By Nationality, Highest Educational Attainment &amp; Age Groups</t>
  </si>
  <si>
    <t>Marriages in 2019 , Divorced Husband By Nationality, Highest Educational Attainment &amp; Major Nationality  Groups of Divorced Wife</t>
  </si>
  <si>
    <t>Marriages in 2019 , Divorced Wife By Nationality, Highest Educational Attainment &amp; Age Groups</t>
  </si>
  <si>
    <t>Marriages in 2019 , Bahraini  Divorced Husband By Highest  Educational  Attainment, Nationality &amp; Highest  Educational Attainment of Divorced Wife</t>
  </si>
  <si>
    <t>Marriages in 2019 , Non-Bahraini  Divorced Husband By Highest  Educational  Attainment, Nationality &amp; Highest  Educational Attainment of Divorced Wife</t>
  </si>
  <si>
    <t>Marriages in 2019 , Divorced Husband By Nationality, Age Groups &amp; Duration of Marriage</t>
  </si>
  <si>
    <t>Marriages in 2019 , Divorced Wife By Nationality, Age Groups &amp; Duration of Marriage</t>
  </si>
  <si>
    <t>Marriages in 2019 , Bahraini  Divorced Husband  By Nationality of Divorced Wife, Type of Divorce &amp; Duration of last  Marriage</t>
  </si>
  <si>
    <t>Marriages in 2019 , Non-Bahraini Divorced Husband  By Nationality of Divorced Wife, Type of Divorce &amp; Duration of last  Marriage</t>
  </si>
  <si>
    <t>الزيجات في 2019 ،  حالات الزواج والطلاق حسب الجنسية والشهر</t>
  </si>
  <si>
    <t xml:space="preserve"> الزيجات في 2019 ، عقود الزواج والطلاق حسب مجموعات الجنسية الرئيسية</t>
  </si>
  <si>
    <t>الزيجات في 2019 ، عقود الزواج والطلاق حسب فئات السن، الجنسية والنوع</t>
  </si>
  <si>
    <t xml:space="preserve"> الزيجات في 2019 ، عقود الزواج و الطلاق حسب فئات السن </t>
  </si>
  <si>
    <t xml:space="preserve">  Marriages in 2019 , Marriage and Divorce Cases by Nationality and Month</t>
  </si>
  <si>
    <t xml:space="preserve"> Marriages in 2019 , Marriage and Divorce Cases by Major Groups of Nationality</t>
  </si>
  <si>
    <t xml:space="preserve"> Marriages in 2019 , Marriage and Divorce Cases by Age Groups, Nationality &amp; Sex</t>
  </si>
  <si>
    <t xml:space="preserve">  Marriages in 2019 ,Marriage &amp; Divorce Cases By Age Groups</t>
  </si>
  <si>
    <t>الزيجات في 2019 ،  حالات الزواج الطلاق حسب الجنسية والشهر</t>
  </si>
  <si>
    <t>الزيجات في 2019 ،  عقود الزواج والطلاق حسب مجموعات الجنسية الرئيسية</t>
  </si>
  <si>
    <t>الزيجات في 2019 ،  عقود الزواج والطلاق حسب فئات السن، الجنسية والنوع</t>
  </si>
  <si>
    <t xml:space="preserve">الزيجات في 2019 ،  عقود الزواج والطلاق حسب فئات السن </t>
  </si>
  <si>
    <t>Marriages in 2019 , Marriage and Divorce Cases by Age Groups, Nationality &amp; Sex</t>
  </si>
  <si>
    <t>Marriages in 2019 , Marriage &amp; Divorce Cases By ge Groups</t>
  </si>
  <si>
    <t>Marriages in 2019 , Marriage and Divorce Cases by Major Groups of Nationality</t>
  </si>
  <si>
    <t>Marriages in 2019 , Marriage and Divorce Cases by Nationality and Month</t>
  </si>
  <si>
    <t xml:space="preserve"> Marriages in 2019  , Marriage Cases By Nationality, Highest Education Attainment of Husband &amp; Amount of Dowry (BD)</t>
  </si>
  <si>
    <t xml:space="preserve"> Marriages in 2019  , Marriage Cases By Nationality, Highest Education Attainment of Wife &amp; Amount of Dowry (BD)</t>
  </si>
  <si>
    <t>Above  Secondary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</si>
</sst>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0.0"/>
    <numFmt numFmtId="166" formatCode="0.000"/>
    <numFmt numFmtId="167" formatCode="#,##0.0_-"/>
    <numFmt numFmtId="168" formatCode="_ * #,##0.00_ ;_ * \-#,##0.00_ ;_ * &quot;-&quot;??_ ;_ @_ "/>
  </numFmts>
  <fonts count="61">
    <font>
      <sz val="10"/>
      <name val="Arial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abic Transparent"/>
      <charset val="178"/>
    </font>
    <font>
      <sz val="10"/>
      <name val="MS Sans Serif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Calibri"/>
      <family val="2"/>
      <charset val="178"/>
      <scheme val="minor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9"/>
      <color rgb="FFFF0000"/>
      <name val="Times New Roman"/>
      <family val="1"/>
    </font>
    <font>
      <b/>
      <sz val="9"/>
      <color theme="0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11"/>
      <color theme="0"/>
      <name val="Gotham Bold"/>
    </font>
    <font>
      <b/>
      <sz val="11"/>
      <color theme="0"/>
      <name val="GE SS Two Medium"/>
      <family val="1"/>
      <charset val="178"/>
    </font>
    <font>
      <b/>
      <sz val="12"/>
      <name val="GE SS Two Medium"/>
      <family val="1"/>
      <charset val="178"/>
    </font>
    <font>
      <b/>
      <sz val="11"/>
      <name val="GE SS Two Medium"/>
      <family val="1"/>
      <charset val="178"/>
    </font>
    <font>
      <sz val="9"/>
      <name val="GE SS Two Medium"/>
      <family val="1"/>
      <charset val="178"/>
    </font>
    <font>
      <b/>
      <sz val="9"/>
      <name val="Gotham Bold"/>
    </font>
    <font>
      <sz val="9"/>
      <name val="Gotham Bold"/>
    </font>
    <font>
      <b/>
      <sz val="11"/>
      <name val="Gotham Bold"/>
    </font>
    <font>
      <b/>
      <sz val="10"/>
      <name val="Gotham Bold"/>
    </font>
    <font>
      <b/>
      <sz val="9"/>
      <name val="GE SS Two Medium"/>
      <family val="1"/>
      <charset val="178"/>
    </font>
    <font>
      <sz val="9"/>
      <color rgb="FFFF0000"/>
      <name val="Gotham Book"/>
    </font>
    <font>
      <sz val="9"/>
      <color rgb="FFFF0000"/>
      <name val="GE SS Two Light"/>
      <family val="1"/>
      <charset val="178"/>
    </font>
    <font>
      <b/>
      <i/>
      <sz val="10"/>
      <name val="Optimum"/>
      <charset val="178"/>
    </font>
    <font>
      <b/>
      <i/>
      <sz val="10"/>
      <name val="Arabic Transparent"/>
      <charset val="178"/>
    </font>
    <font>
      <b/>
      <i/>
      <sz val="10"/>
      <name val="Arial"/>
      <family val="2"/>
      <charset val="178"/>
    </font>
    <font>
      <b/>
      <sz val="13"/>
      <color theme="0"/>
      <name val="Gotham Bold"/>
      <family val="3"/>
    </font>
    <font>
      <b/>
      <sz val="13"/>
      <color theme="0"/>
      <name val="GE SS Two Medium"/>
      <family val="1"/>
      <charset val="178"/>
    </font>
    <font>
      <b/>
      <sz val="13"/>
      <name val="Gotham Light"/>
      <family val="3"/>
    </font>
    <font>
      <sz val="13"/>
      <name val="GE SS Two Light"/>
      <family val="1"/>
      <charset val="178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12"/>
      <name val="Times New Roman"/>
      <family val="1"/>
    </font>
    <font>
      <sz val="11"/>
      <color rgb="FFC00000"/>
      <name val="Times New Roman"/>
      <family val="1"/>
    </font>
    <font>
      <b/>
      <vertAlign val="superscript"/>
      <sz val="11"/>
      <name val="Times New Roman"/>
      <family val="1"/>
    </font>
    <font>
      <b/>
      <vertAlign val="superscript"/>
      <sz val="12"/>
      <name val="Times New Roman"/>
      <family val="1"/>
    </font>
    <font>
      <b/>
      <vertAlign val="superscript"/>
      <sz val="10"/>
      <name val="Times New Roman"/>
      <family val="1"/>
    </font>
    <font>
      <b/>
      <sz val="8"/>
      <name val="Times New Roman"/>
      <family val="1"/>
    </font>
    <font>
      <b/>
      <sz val="11"/>
      <color theme="1"/>
      <name val="Times New Roman"/>
      <family val="1"/>
    </font>
    <font>
      <b/>
      <sz val="12"/>
      <name val="GE SS Two Medium"/>
    </font>
    <font>
      <u/>
      <sz val="10"/>
      <color theme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8"/>
      </patternFill>
    </fill>
    <fill>
      <patternFill patternType="solid">
        <fgColor indexed="9"/>
        <bgColor indexed="51"/>
      </patternFill>
    </fill>
    <fill>
      <patternFill patternType="gray0625">
        <fgColor indexed="4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622C1F"/>
        <bgColor indexed="64"/>
      </patternFill>
    </fill>
    <fill>
      <patternFill patternType="solid">
        <fgColor rgb="FFB59F54"/>
        <bgColor indexed="64"/>
      </patternFill>
    </fill>
    <fill>
      <patternFill patternType="solid">
        <fgColor rgb="FFC1001F"/>
        <bgColor indexed="64"/>
      </patternFill>
    </fill>
    <fill>
      <patternFill patternType="solid">
        <fgColor rgb="FFB59F54"/>
        <bgColor indexed="58"/>
      </patternFill>
    </fill>
    <fill>
      <patternFill patternType="solid">
        <fgColor rgb="FFD3C599"/>
        <bgColor indexed="58"/>
      </patternFill>
    </fill>
    <fill>
      <patternFill patternType="solid">
        <fgColor rgb="FFE8E1CA"/>
        <bgColor indexed="58"/>
      </patternFill>
    </fill>
    <fill>
      <patternFill patternType="solid">
        <fgColor rgb="FFD3C599"/>
        <bgColor indexed="64"/>
      </patternFill>
    </fill>
    <fill>
      <patternFill patternType="solid">
        <fgColor theme="0"/>
        <bgColor indexed="58"/>
      </patternFill>
    </fill>
    <fill>
      <patternFill patternType="solid">
        <fgColor theme="0"/>
        <bgColor indexed="64"/>
      </patternFill>
    </fill>
    <fill>
      <patternFill patternType="solid">
        <fgColor rgb="FF622C1F"/>
        <bgColor indexed="58"/>
      </patternFill>
    </fill>
    <fill>
      <patternFill patternType="solid">
        <fgColor rgb="FFB59F54"/>
        <bgColor indexed="43"/>
      </patternFill>
    </fill>
    <fill>
      <patternFill patternType="solid">
        <fgColor rgb="FFD3C599"/>
        <bgColor indexed="57"/>
      </patternFill>
    </fill>
    <fill>
      <patternFill patternType="solid">
        <fgColor rgb="FFB59F54"/>
        <bgColor indexed="51"/>
      </patternFill>
    </fill>
    <fill>
      <patternFill patternType="solid">
        <fgColor rgb="FFD3C599"/>
        <bgColor indexed="43"/>
      </patternFill>
    </fill>
    <fill>
      <patternFill patternType="solid">
        <fgColor rgb="FFD3C599"/>
        <bgColor indexed="51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1" tint="0.249977111117893"/>
        <bgColor indexed="64"/>
      </patternFill>
    </fill>
  </fills>
  <borders count="1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 tint="-4.9989318521683403E-2"/>
      </right>
      <top style="thin">
        <color theme="0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medium">
        <color theme="0" tint="-4.9989318521683403E-2"/>
      </left>
      <right style="thin">
        <color theme="0"/>
      </right>
      <top/>
      <bottom/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/>
      </right>
      <top style="medium">
        <color theme="0"/>
      </top>
      <bottom/>
      <diagonal/>
    </border>
    <border>
      <left style="medium">
        <color theme="0" tint="-4.9989318521683403E-2"/>
      </left>
      <right style="medium">
        <color theme="0"/>
      </right>
      <top/>
      <bottom/>
      <diagonal/>
    </border>
    <border>
      <left style="medium">
        <color theme="0" tint="-4.9989318521683403E-2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 tint="-4.9989318521683403E-2"/>
      </right>
      <top style="thin">
        <color theme="0"/>
      </top>
      <bottom/>
      <diagonal/>
    </border>
    <border>
      <left style="medium">
        <color theme="0" tint="-4.9989318521683403E-2"/>
      </left>
      <right style="medium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 tint="-4.9989318521683403E-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 tint="-4.9989318521683403E-2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 tint="-4.9989318521683403E-2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rgb="FFB59F54"/>
      </bottom>
      <diagonal/>
    </border>
    <border>
      <left/>
      <right style="medium">
        <color rgb="FFB59F54"/>
      </right>
      <top/>
      <bottom style="medium">
        <color rgb="FFB59F54"/>
      </bottom>
      <diagonal/>
    </border>
    <border>
      <left/>
      <right style="medium">
        <color rgb="FFB59F54"/>
      </right>
      <top/>
      <bottom/>
      <diagonal/>
    </border>
    <border>
      <left style="medium">
        <color rgb="FFB59F54"/>
      </left>
      <right style="medium">
        <color rgb="FFB59F54"/>
      </right>
      <top/>
      <bottom style="medium">
        <color rgb="FFB59F54"/>
      </bottom>
      <diagonal/>
    </border>
    <border>
      <left style="medium">
        <color rgb="FFB59F54"/>
      </left>
      <right style="medium">
        <color rgb="FFB59F54"/>
      </right>
      <top/>
      <bottom/>
      <diagonal/>
    </border>
    <border>
      <left style="medium">
        <color rgb="FFB59F54"/>
      </left>
      <right style="medium">
        <color rgb="FFB59F54"/>
      </right>
      <top style="medium">
        <color theme="0"/>
      </top>
      <bottom style="medium">
        <color rgb="FFB59F54"/>
      </bottom>
      <diagonal/>
    </border>
    <border>
      <left style="medium">
        <color rgb="FFB59F54"/>
      </left>
      <right style="medium">
        <color rgb="FFB59F54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rgb="FFB59F54"/>
      </bottom>
      <diagonal/>
    </border>
    <border>
      <left/>
      <right style="medium">
        <color theme="0"/>
      </right>
      <top style="medium">
        <color theme="0"/>
      </top>
      <bottom style="medium">
        <color rgb="FFB59F5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B59F54"/>
      </bottom>
      <diagonal/>
    </border>
    <border>
      <left/>
      <right/>
      <top style="medium">
        <color rgb="FFB59F54"/>
      </top>
      <bottom style="medium">
        <color rgb="FFB59F54"/>
      </bottom>
      <diagonal/>
    </border>
    <border>
      <left style="medium">
        <color rgb="FFB59F54"/>
      </left>
      <right/>
      <top/>
      <bottom/>
      <diagonal/>
    </border>
    <border>
      <left style="medium">
        <color rgb="FFB59F54"/>
      </left>
      <right/>
      <top style="medium">
        <color theme="0"/>
      </top>
      <bottom/>
      <diagonal/>
    </border>
    <border>
      <left style="medium">
        <color rgb="FFB59F54"/>
      </left>
      <right/>
      <top style="medium">
        <color theme="0"/>
      </top>
      <bottom style="medium">
        <color rgb="FFB59F54"/>
      </bottom>
      <diagonal/>
    </border>
    <border>
      <left style="medium">
        <color rgb="FFB59F54"/>
      </left>
      <right style="medium">
        <color rgb="FFB59F54"/>
      </right>
      <top style="medium">
        <color rgb="FFB59F54"/>
      </top>
      <bottom/>
      <diagonal/>
    </border>
    <border>
      <left/>
      <right/>
      <top style="medium">
        <color rgb="FFB59F54"/>
      </top>
      <bottom/>
      <diagonal/>
    </border>
    <border>
      <left style="medium">
        <color rgb="FFB59F54"/>
      </left>
      <right style="medium">
        <color theme="0" tint="-0.34998626667073579"/>
      </right>
      <top/>
      <bottom style="medium">
        <color rgb="FFB59F54"/>
      </bottom>
      <diagonal/>
    </border>
    <border>
      <left style="medium">
        <color rgb="FFB59F54"/>
      </left>
      <right/>
      <top/>
      <bottom style="medium">
        <color rgb="FFB59F54"/>
      </bottom>
      <diagonal/>
    </border>
    <border>
      <left/>
      <right style="medium">
        <color rgb="FFB59F54"/>
      </right>
      <top style="medium">
        <color rgb="FFB59F54"/>
      </top>
      <bottom/>
      <diagonal/>
    </border>
    <border>
      <left/>
      <right style="medium">
        <color rgb="FFB59F54"/>
      </right>
      <top style="medium">
        <color theme="0"/>
      </top>
      <bottom style="medium">
        <color rgb="FFB59F54"/>
      </bottom>
      <diagonal/>
    </border>
    <border>
      <left/>
      <right style="medium">
        <color rgb="FFB59F54"/>
      </right>
      <top style="medium">
        <color rgb="FFB59F54"/>
      </top>
      <bottom style="medium">
        <color rgb="FFB59F54"/>
      </bottom>
      <diagonal/>
    </border>
    <border>
      <left style="thin">
        <color theme="0"/>
      </left>
      <right style="medium">
        <color rgb="FFB59F54"/>
      </right>
      <top/>
      <bottom/>
      <diagonal/>
    </border>
    <border>
      <left style="medium">
        <color theme="0"/>
      </left>
      <right style="medium">
        <color theme="0"/>
      </right>
      <top style="medium">
        <color rgb="FFB59F54"/>
      </top>
      <bottom style="medium">
        <color rgb="FFB59F54"/>
      </bottom>
      <diagonal/>
    </border>
    <border>
      <left/>
      <right style="thick">
        <color rgb="FFB59F54"/>
      </right>
      <top/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medium">
        <color rgb="FFB59F54"/>
      </right>
      <top/>
      <bottom style="thick">
        <color theme="0"/>
      </bottom>
      <diagonal/>
    </border>
    <border>
      <left/>
      <right style="medium">
        <color rgb="FFB59F54"/>
      </right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rgb="FFB59F54"/>
      </bottom>
      <diagonal/>
    </border>
    <border>
      <left/>
      <right style="thick">
        <color rgb="FFB59F54"/>
      </right>
      <top/>
      <bottom style="thick">
        <color rgb="FFB59F54"/>
      </bottom>
      <diagonal/>
    </border>
    <border>
      <left/>
      <right style="medium">
        <color theme="0" tint="-4.9989318521683403E-2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 tint="-4.9989318521683403E-2"/>
      </left>
      <right style="medium">
        <color theme="0"/>
      </right>
      <top/>
      <bottom style="medium">
        <color rgb="FFB59F54"/>
      </bottom>
      <diagonal/>
    </border>
    <border>
      <left style="medium">
        <color theme="0"/>
      </left>
      <right style="medium">
        <color theme="0"/>
      </right>
      <top/>
      <bottom style="medium">
        <color rgb="FFB59F54"/>
      </bottom>
      <diagonal/>
    </border>
    <border>
      <left style="medium">
        <color theme="0"/>
      </left>
      <right style="medium">
        <color rgb="FFB59F54"/>
      </right>
      <top/>
      <bottom style="medium">
        <color rgb="FFB59F54"/>
      </bottom>
      <diagonal/>
    </border>
    <border>
      <left style="medium">
        <color theme="0"/>
      </left>
      <right style="medium">
        <color rgb="FFB59F54"/>
      </right>
      <top/>
      <bottom/>
      <diagonal/>
    </border>
    <border>
      <left style="medium">
        <color theme="0"/>
      </left>
      <right/>
      <top/>
      <bottom style="medium">
        <color rgb="FFB59F54"/>
      </bottom>
      <diagonal/>
    </border>
    <border>
      <left style="thick">
        <color rgb="FFB59F54"/>
      </left>
      <right/>
      <top/>
      <bottom style="thick">
        <color rgb="FFB59F54"/>
      </bottom>
      <diagonal/>
    </border>
    <border>
      <left/>
      <right/>
      <top style="medium">
        <color theme="0"/>
      </top>
      <bottom style="medium">
        <color rgb="FFB59F54"/>
      </bottom>
      <diagonal/>
    </border>
    <border>
      <left/>
      <right style="medium">
        <color rgb="FFB59F54"/>
      </right>
      <top style="medium">
        <color rgb="FFB59F54"/>
      </top>
      <bottom style="medium">
        <color theme="0"/>
      </bottom>
      <diagonal/>
    </border>
    <border>
      <left/>
      <right style="medium">
        <color theme="0"/>
      </right>
      <top style="medium">
        <color rgb="FFB59F54"/>
      </top>
      <bottom style="medium">
        <color theme="0"/>
      </bottom>
      <diagonal/>
    </border>
    <border>
      <left style="medium">
        <color theme="0"/>
      </left>
      <right style="medium">
        <color theme="0" tint="-4.9989318521683403E-2"/>
      </right>
      <top/>
      <bottom style="medium">
        <color theme="0"/>
      </bottom>
      <diagonal/>
    </border>
    <border>
      <left style="medium">
        <color theme="0" tint="-4.9989318521683403E-2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thin">
        <color indexed="64"/>
      </top>
      <bottom style="medium">
        <color rgb="FFB59F54"/>
      </bottom>
      <diagonal/>
    </border>
    <border>
      <left/>
      <right/>
      <top style="thick">
        <color theme="0"/>
      </top>
      <bottom style="medium">
        <color rgb="FFB59F54"/>
      </bottom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medium">
        <color rgb="FFB59F54"/>
      </left>
      <right style="medium">
        <color rgb="FFB59F54"/>
      </right>
      <top/>
      <bottom style="thick">
        <color rgb="FFB59F54"/>
      </bottom>
      <diagonal/>
    </border>
    <border>
      <left/>
      <right style="medium">
        <color rgb="FFB59F54"/>
      </right>
      <top/>
      <bottom style="thick">
        <color rgb="FFB59F5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thick">
        <color rgb="FFB59F54"/>
      </left>
      <right/>
      <top style="thick">
        <color rgb="FFB59F54"/>
      </top>
      <bottom/>
      <diagonal/>
    </border>
    <border>
      <left/>
      <right style="medium">
        <color rgb="FFB59F54"/>
      </right>
      <top style="thick">
        <color rgb="FFB59F54"/>
      </top>
      <bottom/>
      <diagonal/>
    </border>
    <border>
      <left/>
      <right/>
      <top style="thick">
        <color rgb="FFB59F54"/>
      </top>
      <bottom style="medium">
        <color rgb="FFB59F54"/>
      </bottom>
      <diagonal/>
    </border>
    <border>
      <left/>
      <right style="medium">
        <color rgb="FFB59F54"/>
      </right>
      <top style="thick">
        <color rgb="FFB59F54"/>
      </top>
      <bottom style="medium">
        <color rgb="FFB59F54"/>
      </bottom>
      <diagonal/>
    </border>
    <border>
      <left/>
      <right/>
      <top style="thick">
        <color rgb="FFB59F54"/>
      </top>
      <bottom/>
      <diagonal/>
    </border>
    <border>
      <left/>
      <right style="thick">
        <color rgb="FFB59F54"/>
      </right>
      <top style="thick">
        <color rgb="FFB59F54"/>
      </top>
      <bottom/>
      <diagonal/>
    </border>
    <border>
      <left style="thick">
        <color rgb="FFB59F54"/>
      </left>
      <right/>
      <top/>
      <bottom/>
      <diagonal/>
    </border>
    <border>
      <left/>
      <right style="thin">
        <color theme="0"/>
      </right>
      <top/>
      <bottom style="thick">
        <color rgb="FFB59F54"/>
      </bottom>
      <diagonal/>
    </border>
    <border>
      <left style="medium">
        <color rgb="FFB59F54"/>
      </left>
      <right style="medium">
        <color theme="0"/>
      </right>
      <top style="medium">
        <color rgb="FFB59F54"/>
      </top>
      <bottom/>
      <diagonal/>
    </border>
    <border>
      <left style="medium">
        <color theme="0"/>
      </left>
      <right style="medium">
        <color theme="0"/>
      </right>
      <top style="medium">
        <color rgb="FFB59F54"/>
      </top>
      <bottom/>
      <diagonal/>
    </border>
    <border>
      <left style="medium">
        <color theme="0"/>
      </left>
      <right/>
      <top style="medium">
        <color rgb="FFB59F54"/>
      </top>
      <bottom style="medium">
        <color theme="0"/>
      </bottom>
      <diagonal/>
    </border>
    <border>
      <left/>
      <right/>
      <top style="medium">
        <color rgb="FFB59F54"/>
      </top>
      <bottom style="medium">
        <color theme="0"/>
      </bottom>
      <diagonal/>
    </border>
    <border>
      <left style="medium">
        <color theme="0"/>
      </left>
      <right style="medium">
        <color rgb="FFB59F54"/>
      </right>
      <top style="medium">
        <color rgb="FFB59F54"/>
      </top>
      <bottom/>
      <diagonal/>
    </border>
    <border>
      <left style="medium">
        <color rgb="FFB59F54"/>
      </left>
      <right style="medium">
        <color theme="0"/>
      </right>
      <top/>
      <bottom style="medium">
        <color rgb="FFB59F54"/>
      </bottom>
      <diagonal/>
    </border>
    <border>
      <left style="thin">
        <color theme="0" tint="-4.9989318521683403E-2"/>
      </left>
      <right/>
      <top style="thin">
        <color theme="0"/>
      </top>
      <bottom/>
      <diagonal/>
    </border>
    <border>
      <left style="thin">
        <color theme="0" tint="-4.9989318521683403E-2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</borders>
  <cellStyleXfs count="30">
    <xf numFmtId="0" fontId="0" fillId="0" borderId="0"/>
    <xf numFmtId="0" fontId="6" fillId="0" borderId="0" applyNumberFormat="0">
      <alignment horizontal="right"/>
    </xf>
    <xf numFmtId="0" fontId="16" fillId="0" borderId="0"/>
    <xf numFmtId="0" fontId="7" fillId="0" borderId="0"/>
    <xf numFmtId="0" fontId="19" fillId="0" borderId="0"/>
    <xf numFmtId="0" fontId="5" fillId="0" borderId="0"/>
    <xf numFmtId="0" fontId="4" fillId="0" borderId="0"/>
    <xf numFmtId="0" fontId="3" fillId="0" borderId="0"/>
    <xf numFmtId="0" fontId="4" fillId="0" borderId="0"/>
    <xf numFmtId="0" fontId="2" fillId="0" borderId="0"/>
    <xf numFmtId="3" fontId="8" fillId="23" borderId="105" applyFill="0">
      <alignment horizontal="right" vertical="top"/>
    </xf>
    <xf numFmtId="0" fontId="6" fillId="0" borderId="106">
      <alignment horizontal="right" wrapText="1"/>
    </xf>
    <xf numFmtId="168" fontId="16" fillId="0" borderId="0" applyFont="0" applyFill="0" applyBorder="0" applyAlignment="0" applyProtection="0"/>
    <xf numFmtId="165" fontId="39" fillId="0" borderId="0" applyFill="0" applyBorder="0">
      <alignment horizontal="left"/>
    </xf>
    <xf numFmtId="0" fontId="40" fillId="24" borderId="0" applyBorder="0">
      <alignment horizontal="center"/>
    </xf>
    <xf numFmtId="0" fontId="40" fillId="0" borderId="0">
      <alignment horizontal="center" vertical="center"/>
    </xf>
    <xf numFmtId="0" fontId="41" fillId="0" borderId="0">
      <alignment horizontal="center" vertical="center"/>
    </xf>
    <xf numFmtId="165" fontId="40" fillId="23" borderId="105" applyNumberFormat="0" applyFill="0" applyBorder="0">
      <alignment horizontal="center" wrapText="1"/>
    </xf>
    <xf numFmtId="165" fontId="41" fillId="23" borderId="105" applyNumberFormat="0" applyFill="0" applyBorder="0">
      <alignment horizontal="center" wrapText="1"/>
    </xf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1" fillId="0" borderId="0"/>
    <xf numFmtId="0" fontId="16" fillId="0" borderId="0"/>
    <xf numFmtId="0" fontId="48" fillId="0" borderId="0"/>
    <xf numFmtId="0" fontId="48" fillId="0" borderId="0"/>
    <xf numFmtId="0" fontId="49" fillId="0" borderId="0"/>
    <xf numFmtId="0" fontId="60" fillId="0" borderId="0" applyNumberFormat="0" applyFill="0" applyBorder="0" applyAlignment="0" applyProtection="0"/>
  </cellStyleXfs>
  <cellXfs count="647">
    <xf numFmtId="0" fontId="0" fillId="0" borderId="0" xfId="0"/>
    <xf numFmtId="0" fontId="9" fillId="0" borderId="0" xfId="3" applyFont="1"/>
    <xf numFmtId="0" fontId="10" fillId="3" borderId="0" xfId="0" applyFont="1" applyFill="1"/>
    <xf numFmtId="0" fontId="9" fillId="3" borderId="0" xfId="0" applyFont="1" applyFill="1"/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vertical="top"/>
    </xf>
    <xf numFmtId="0" fontId="10" fillId="0" borderId="0" xfId="0" applyFont="1" applyAlignment="1">
      <alignment horizontal="centerContinuous" wrapText="1"/>
    </xf>
    <xf numFmtId="0" fontId="12" fillId="4" borderId="0" xfId="0" applyFont="1" applyFill="1" applyAlignment="1">
      <alignment horizontal="centerContinuous" wrapText="1"/>
    </xf>
    <xf numFmtId="0" fontId="10" fillId="4" borderId="0" xfId="0" applyFont="1" applyFill="1" applyAlignment="1">
      <alignment horizontal="centerContinuous" vertical="top" wrapText="1"/>
    </xf>
    <xf numFmtId="0" fontId="11" fillId="4" borderId="0" xfId="0" applyFont="1" applyFill="1" applyAlignment="1">
      <alignment horizontal="centerContinuous" wrapText="1"/>
    </xf>
    <xf numFmtId="0" fontId="12" fillId="4" borderId="0" xfId="0" applyFont="1" applyFill="1" applyAlignment="1">
      <alignment horizontal="centerContinuous" vertical="top" wrapText="1"/>
    </xf>
    <xf numFmtId="0" fontId="9" fillId="3" borderId="0" xfId="0" applyFont="1" applyFill="1" applyAlignment="1">
      <alignment horizontal="centerContinuous"/>
    </xf>
    <xf numFmtId="0" fontId="9" fillId="3" borderId="0" xfId="0" applyFont="1" applyFill="1" applyAlignment="1">
      <alignment horizontal="centerContinuous" vertical="top"/>
    </xf>
    <xf numFmtId="0" fontId="9" fillId="2" borderId="0" xfId="3" applyFont="1" applyFill="1"/>
    <xf numFmtId="0" fontId="9" fillId="2" borderId="0" xfId="3" applyFont="1" applyFill="1" applyAlignment="1">
      <alignment horizontal="center" textRotation="90"/>
    </xf>
    <xf numFmtId="0" fontId="9" fillId="2" borderId="0" xfId="3" applyFont="1" applyFill="1" applyAlignment="1">
      <alignment vertical="center"/>
    </xf>
    <xf numFmtId="0" fontId="9" fillId="0" borderId="0" xfId="3" applyFont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vertical="top"/>
    </xf>
    <xf numFmtId="0" fontId="10" fillId="3" borderId="0" xfId="0" applyFont="1" applyFill="1" applyAlignment="1">
      <alignment wrapText="1"/>
    </xf>
    <xf numFmtId="0" fontId="10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 vertical="top"/>
    </xf>
    <xf numFmtId="41" fontId="10" fillId="3" borderId="0" xfId="0" applyNumberFormat="1" applyFont="1" applyFill="1" applyAlignment="1">
      <alignment vertical="center"/>
    </xf>
    <xf numFmtId="41" fontId="9" fillId="3" borderId="0" xfId="0" applyNumberFormat="1" applyFont="1" applyFill="1"/>
    <xf numFmtId="0" fontId="17" fillId="3" borderId="0" xfId="0" applyFont="1" applyFill="1"/>
    <xf numFmtId="0" fontId="18" fillId="3" borderId="0" xfId="0" applyFont="1" applyFill="1" applyAlignment="1">
      <alignment vertical="center"/>
    </xf>
    <xf numFmtId="165" fontId="17" fillId="3" borderId="0" xfId="0" applyNumberFormat="1" applyFont="1" applyFill="1" applyAlignment="1">
      <alignment vertical="center"/>
    </xf>
    <xf numFmtId="0" fontId="11" fillId="4" borderId="0" xfId="0" applyFont="1" applyFill="1" applyAlignment="1">
      <alignment horizontal="left"/>
    </xf>
    <xf numFmtId="0" fontId="10" fillId="0" borderId="0" xfId="0" applyFont="1" applyAlignment="1">
      <alignment horizontal="centerContinuous"/>
    </xf>
    <xf numFmtId="165" fontId="18" fillId="3" borderId="0" xfId="0" applyNumberFormat="1" applyFont="1" applyFill="1" applyAlignment="1">
      <alignment vertical="center"/>
    </xf>
    <xf numFmtId="0" fontId="10" fillId="3" borderId="0" xfId="0" applyFont="1" applyFill="1" applyAlignment="1">
      <alignment vertical="center" wrapText="1"/>
    </xf>
    <xf numFmtId="165" fontId="10" fillId="3" borderId="0" xfId="0" applyNumberFormat="1" applyFont="1" applyFill="1" applyAlignment="1">
      <alignment vertical="center"/>
    </xf>
    <xf numFmtId="0" fontId="10" fillId="4" borderId="0" xfId="0" applyFont="1" applyFill="1" applyAlignment="1">
      <alignment horizontal="centerContinuous" vertical="top"/>
    </xf>
    <xf numFmtId="0" fontId="10" fillId="5" borderId="0" xfId="0" applyFont="1" applyFill="1"/>
    <xf numFmtId="0" fontId="12" fillId="0" borderId="2" xfId="0" applyFont="1" applyBorder="1"/>
    <xf numFmtId="0" fontId="10" fillId="0" borderId="2" xfId="0" applyFont="1" applyBorder="1"/>
    <xf numFmtId="43" fontId="9" fillId="3" borderId="0" xfId="0" applyNumberFormat="1" applyFont="1" applyFill="1"/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top" wrapText="1"/>
    </xf>
    <xf numFmtId="0" fontId="22" fillId="3" borderId="0" xfId="0" applyFont="1" applyFill="1"/>
    <xf numFmtId="0" fontId="26" fillId="0" borderId="0" xfId="0" applyFont="1" applyAlignment="1">
      <alignment horizontal="centerContinuous"/>
    </xf>
    <xf numFmtId="0" fontId="22" fillId="3" borderId="0" xfId="0" applyFont="1" applyFill="1" applyAlignment="1">
      <alignment horizontal="centerContinuous"/>
    </xf>
    <xf numFmtId="0" fontId="26" fillId="3" borderId="0" xfId="0" applyFont="1" applyFill="1" applyAlignment="1">
      <alignment horizontal="centerContinuous"/>
    </xf>
    <xf numFmtId="0" fontId="26" fillId="3" borderId="0" xfId="0" applyFont="1" applyFill="1" applyAlignment="1">
      <alignment horizontal="centerContinuous" vertical="top"/>
    </xf>
    <xf numFmtId="0" fontId="22" fillId="3" borderId="0" xfId="0" applyFont="1" applyFill="1" applyAlignment="1">
      <alignment horizontal="centerContinuous" vertical="top"/>
    </xf>
    <xf numFmtId="41" fontId="13" fillId="0" borderId="2" xfId="0" applyNumberFormat="1" applyFont="1" applyBorder="1" applyAlignment="1">
      <alignment horizontal="center" vertical="center"/>
    </xf>
    <xf numFmtId="41" fontId="11" fillId="3" borderId="0" xfId="0" applyNumberFormat="1" applyFont="1" applyFill="1" applyAlignment="1">
      <alignment vertical="center"/>
    </xf>
    <xf numFmtId="0" fontId="10" fillId="7" borderId="0" xfId="0" applyFont="1" applyFill="1" applyAlignment="1">
      <alignment vertical="center"/>
    </xf>
    <xf numFmtId="166" fontId="10" fillId="3" borderId="0" xfId="0" applyNumberFormat="1" applyFont="1" applyFill="1" applyAlignment="1">
      <alignment vertical="center"/>
    </xf>
    <xf numFmtId="0" fontId="9" fillId="0" borderId="0" xfId="0" applyFont="1" applyAlignment="1">
      <alignment vertical="top"/>
    </xf>
    <xf numFmtId="0" fontId="9" fillId="9" borderId="0" xfId="0" applyFont="1" applyFill="1"/>
    <xf numFmtId="0" fontId="12" fillId="9" borderId="44" xfId="3" applyFont="1" applyFill="1" applyBorder="1" applyAlignment="1">
      <alignment horizontal="left" vertical="center"/>
    </xf>
    <xf numFmtId="0" fontId="12" fillId="15" borderId="0" xfId="0" applyFont="1" applyFill="1" applyAlignment="1">
      <alignment horizontal="center" vertical="center" wrapText="1"/>
    </xf>
    <xf numFmtId="0" fontId="10" fillId="15" borderId="0" xfId="0" applyFont="1" applyFill="1" applyAlignment="1">
      <alignment horizontal="center" vertical="top" wrapText="1"/>
    </xf>
    <xf numFmtId="0" fontId="10" fillId="16" borderId="0" xfId="0" applyFont="1" applyFill="1" applyAlignment="1">
      <alignment horizontal="center" vertical="center"/>
    </xf>
    <xf numFmtId="0" fontId="10" fillId="0" borderId="51" xfId="3" applyFont="1" applyBorder="1" applyAlignment="1">
      <alignment horizontal="center" textRotation="90"/>
    </xf>
    <xf numFmtId="0" fontId="9" fillId="0" borderId="51" xfId="3" applyFont="1" applyBorder="1"/>
    <xf numFmtId="0" fontId="10" fillId="0" borderId="51" xfId="3" applyFont="1" applyBorder="1" applyAlignment="1">
      <alignment horizontal="right" textRotation="90"/>
    </xf>
    <xf numFmtId="0" fontId="10" fillId="0" borderId="61" xfId="3" applyFont="1" applyBorder="1" applyAlignment="1">
      <alignment horizontal="center" textRotation="90"/>
    </xf>
    <xf numFmtId="0" fontId="9" fillId="0" borderId="61" xfId="3" applyFont="1" applyBorder="1"/>
    <xf numFmtId="0" fontId="34" fillId="0" borderId="51" xfId="3" applyFont="1" applyBorder="1" applyAlignment="1">
      <alignment horizontal="left"/>
    </xf>
    <xf numFmtId="0" fontId="12" fillId="0" borderId="51" xfId="3" applyFont="1" applyBorder="1" applyAlignment="1">
      <alignment horizontal="center" textRotation="90"/>
    </xf>
    <xf numFmtId="0" fontId="12" fillId="2" borderId="54" xfId="3" applyFont="1" applyFill="1" applyBorder="1" applyAlignment="1">
      <alignment horizontal="right" vertical="center" wrapText="1"/>
    </xf>
    <xf numFmtId="0" fontId="10" fillId="0" borderId="51" xfId="0" applyFont="1" applyBorder="1" applyAlignment="1">
      <alignment horizontal="center"/>
    </xf>
    <xf numFmtId="0" fontId="10" fillId="0" borderId="51" xfId="0" applyFont="1" applyBorder="1" applyAlignment="1">
      <alignment horizontal="center" readingOrder="2"/>
    </xf>
    <xf numFmtId="0" fontId="34" fillId="0" borderId="68" xfId="3" applyFont="1" applyBorder="1" applyAlignment="1">
      <alignment horizontal="left"/>
    </xf>
    <xf numFmtId="0" fontId="9" fillId="16" borderId="0" xfId="0" applyFont="1" applyFill="1" applyAlignment="1">
      <alignment vertical="top"/>
    </xf>
    <xf numFmtId="0" fontId="10" fillId="4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/>
    </xf>
    <xf numFmtId="0" fontId="12" fillId="3" borderId="52" xfId="0" applyFont="1" applyFill="1" applyBorder="1" applyAlignment="1">
      <alignment horizontal="center" vertical="center" readingOrder="2"/>
    </xf>
    <xf numFmtId="0" fontId="33" fillId="3" borderId="53" xfId="0" applyFont="1" applyFill="1" applyBorder="1" applyAlignment="1">
      <alignment horizontal="center" vertical="center" readingOrder="2"/>
    </xf>
    <xf numFmtId="0" fontId="13" fillId="3" borderId="53" xfId="0" applyFont="1" applyFill="1" applyBorder="1" applyAlignment="1">
      <alignment horizontal="center" vertical="center" readingOrder="2"/>
    </xf>
    <xf numFmtId="0" fontId="10" fillId="5" borderId="61" xfId="0" applyFont="1" applyFill="1" applyBorder="1"/>
    <xf numFmtId="166" fontId="32" fillId="2" borderId="55" xfId="3" applyNumberFormat="1" applyFont="1" applyFill="1" applyBorder="1" applyAlignment="1">
      <alignment horizontal="left" wrapText="1"/>
    </xf>
    <xf numFmtId="0" fontId="10" fillId="3" borderId="62" xfId="0" applyFont="1" applyFill="1" applyBorder="1" applyAlignment="1">
      <alignment vertical="center"/>
    </xf>
    <xf numFmtId="0" fontId="13" fillId="18" borderId="31" xfId="0" applyFont="1" applyFill="1" applyBorder="1" applyAlignment="1">
      <alignment vertical="center"/>
    </xf>
    <xf numFmtId="0" fontId="12" fillId="15" borderId="0" xfId="0" applyFont="1" applyFill="1" applyAlignment="1">
      <alignment horizontal="centerContinuous" vertical="top" wrapText="1"/>
    </xf>
    <xf numFmtId="0" fontId="9" fillId="16" borderId="0" xfId="0" applyFont="1" applyFill="1" applyAlignment="1">
      <alignment horizontal="centerContinuous" vertical="top"/>
    </xf>
    <xf numFmtId="0" fontId="10" fillId="15" borderId="0" xfId="0" applyFont="1" applyFill="1" applyAlignment="1">
      <alignment horizontal="centerContinuous" vertical="top" wrapText="1"/>
    </xf>
    <xf numFmtId="0" fontId="9" fillId="5" borderId="61" xfId="0" applyFont="1" applyFill="1" applyBorder="1"/>
    <xf numFmtId="41" fontId="13" fillId="6" borderId="61" xfId="0" applyNumberFormat="1" applyFont="1" applyFill="1" applyBorder="1"/>
    <xf numFmtId="0" fontId="9" fillId="5" borderId="51" xfId="0" applyFont="1" applyFill="1" applyBorder="1"/>
    <xf numFmtId="166" fontId="32" fillId="2" borderId="54" xfId="3" applyNumberFormat="1" applyFont="1" applyFill="1" applyBorder="1" applyAlignment="1">
      <alignment horizontal="right" wrapText="1"/>
    </xf>
    <xf numFmtId="0" fontId="13" fillId="20" borderId="20" xfId="0" applyFont="1" applyFill="1" applyBorder="1" applyAlignment="1">
      <alignment horizontal="center" vertical="center"/>
    </xf>
    <xf numFmtId="0" fontId="12" fillId="20" borderId="14" xfId="0" applyFont="1" applyFill="1" applyBorder="1" applyAlignment="1">
      <alignment horizontal="center" vertical="top"/>
    </xf>
    <xf numFmtId="0" fontId="12" fillId="20" borderId="14" xfId="0" applyFont="1" applyFill="1" applyBorder="1" applyAlignment="1">
      <alignment horizontal="center" vertical="top" wrapText="1"/>
    </xf>
    <xf numFmtId="0" fontId="12" fillId="20" borderId="13" xfId="0" applyFont="1" applyFill="1" applyBorder="1" applyAlignment="1">
      <alignment horizontal="center" vertical="top" wrapText="1"/>
    </xf>
    <xf numFmtId="0" fontId="36" fillId="5" borderId="52" xfId="0" applyFont="1" applyFill="1" applyBorder="1" applyAlignment="1">
      <alignment horizontal="left" readingOrder="2"/>
    </xf>
    <xf numFmtId="0" fontId="12" fillId="18" borderId="80" xfId="0" applyFont="1" applyFill="1" applyBorder="1" applyAlignment="1">
      <alignment vertical="center" readingOrder="1"/>
    </xf>
    <xf numFmtId="0" fontId="10" fillId="9" borderId="81" xfId="0" applyFont="1" applyFill="1" applyBorder="1" applyAlignment="1">
      <alignment vertical="center"/>
    </xf>
    <xf numFmtId="0" fontId="13" fillId="18" borderId="81" xfId="0" applyFont="1" applyFill="1" applyBorder="1" applyAlignment="1">
      <alignment vertical="center"/>
    </xf>
    <xf numFmtId="0" fontId="11" fillId="18" borderId="82" xfId="0" applyFont="1" applyFill="1" applyBorder="1" applyAlignment="1">
      <alignment horizontal="right" vertical="center" readingOrder="2"/>
    </xf>
    <xf numFmtId="0" fontId="24" fillId="18" borderId="51" xfId="0" applyFont="1" applyFill="1" applyBorder="1" applyAlignment="1">
      <alignment vertical="center"/>
    </xf>
    <xf numFmtId="0" fontId="25" fillId="9" borderId="51" xfId="0" applyFont="1" applyFill="1" applyBorder="1" applyAlignment="1">
      <alignment vertical="center"/>
    </xf>
    <xf numFmtId="0" fontId="24" fillId="18" borderId="83" xfId="0" applyFont="1" applyFill="1" applyBorder="1" applyAlignment="1">
      <alignment vertical="center"/>
    </xf>
    <xf numFmtId="0" fontId="25" fillId="9" borderId="83" xfId="0" applyFont="1" applyFill="1" applyBorder="1" applyAlignment="1">
      <alignment vertical="center"/>
    </xf>
    <xf numFmtId="0" fontId="12" fillId="20" borderId="18" xfId="0" applyFont="1" applyFill="1" applyBorder="1" applyAlignment="1">
      <alignment horizontal="center" wrapText="1"/>
    </xf>
    <xf numFmtId="0" fontId="31" fillId="3" borderId="0" xfId="0" applyFont="1" applyFill="1" applyAlignment="1">
      <alignment vertical="center" readingOrder="2"/>
    </xf>
    <xf numFmtId="0" fontId="12" fillId="0" borderId="27" xfId="0" applyFont="1" applyBorder="1" applyAlignment="1">
      <alignment horizontal="center" wrapText="1"/>
    </xf>
    <xf numFmtId="0" fontId="20" fillId="0" borderId="13" xfId="0" applyFont="1" applyBorder="1" applyAlignment="1">
      <alignment horizontal="right" wrapText="1"/>
    </xf>
    <xf numFmtId="0" fontId="21" fillId="0" borderId="29" xfId="0" applyFont="1" applyBorder="1" applyAlignment="1">
      <alignment wrapText="1"/>
    </xf>
    <xf numFmtId="0" fontId="15" fillId="0" borderId="4" xfId="0" applyFont="1" applyBorder="1" applyAlignment="1">
      <alignment horizontal="center" wrapText="1" readingOrder="2"/>
    </xf>
    <xf numFmtId="0" fontId="15" fillId="0" borderId="86" xfId="0" applyFont="1" applyBorder="1" applyAlignment="1">
      <alignment horizontal="center" wrapText="1" readingOrder="2"/>
    </xf>
    <xf numFmtId="0" fontId="12" fillId="21" borderId="18" xfId="0" applyFont="1" applyFill="1" applyBorder="1" applyAlignment="1">
      <alignment horizontal="center" vertical="center" wrapText="1" readingOrder="2"/>
    </xf>
    <xf numFmtId="0" fontId="12" fillId="0" borderId="51" xfId="0" applyFont="1" applyBorder="1"/>
    <xf numFmtId="0" fontId="10" fillId="0" borderId="51" xfId="0" applyFont="1" applyBorder="1"/>
    <xf numFmtId="41" fontId="32" fillId="0" borderId="65" xfId="0" applyNumberFormat="1" applyFont="1" applyBorder="1" applyAlignment="1">
      <alignment horizontal="right" vertical="center"/>
    </xf>
    <xf numFmtId="41" fontId="33" fillId="3" borderId="69" xfId="0" applyNumberFormat="1" applyFont="1" applyFill="1" applyBorder="1" applyAlignment="1">
      <alignment horizontal="right" vertical="center"/>
    </xf>
    <xf numFmtId="41" fontId="32" fillId="0" borderId="55" xfId="0" applyNumberFormat="1" applyFont="1" applyBorder="1" applyAlignment="1">
      <alignment horizontal="right" vertical="center"/>
    </xf>
    <xf numFmtId="41" fontId="32" fillId="3" borderId="54" xfId="0" applyNumberFormat="1" applyFont="1" applyFill="1" applyBorder="1" applyAlignment="1">
      <alignment horizontal="right" vertical="center"/>
    </xf>
    <xf numFmtId="41" fontId="32" fillId="3" borderId="52" xfId="0" applyNumberFormat="1" applyFont="1" applyFill="1" applyBorder="1" applyAlignment="1">
      <alignment horizontal="right" vertical="center"/>
    </xf>
    <xf numFmtId="164" fontId="28" fillId="16" borderId="0" xfId="0" applyNumberFormat="1" applyFont="1" applyFill="1" applyAlignment="1">
      <alignment horizontal="center" vertical="top" wrapText="1"/>
    </xf>
    <xf numFmtId="0" fontId="9" fillId="16" borderId="0" xfId="0" applyFont="1" applyFill="1" applyAlignment="1">
      <alignment horizontal="center" vertical="top"/>
    </xf>
    <xf numFmtId="0" fontId="10" fillId="0" borderId="0" xfId="0" applyFont="1"/>
    <xf numFmtId="41" fontId="33" fillId="0" borderId="69" xfId="0" applyNumberFormat="1" applyFont="1" applyBorder="1" applyAlignment="1">
      <alignment horizontal="right" vertical="center"/>
    </xf>
    <xf numFmtId="41" fontId="33" fillId="0" borderId="53" xfId="0" applyNumberFormat="1" applyFont="1" applyBorder="1" applyAlignment="1">
      <alignment horizontal="right" vertical="center"/>
    </xf>
    <xf numFmtId="41" fontId="33" fillId="0" borderId="52" xfId="0" applyNumberFormat="1" applyFont="1" applyBorder="1" applyAlignment="1">
      <alignment horizontal="right" vertical="center"/>
    </xf>
    <xf numFmtId="41" fontId="32" fillId="0" borderId="54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top"/>
    </xf>
    <xf numFmtId="0" fontId="31" fillId="3" borderId="52" xfId="0" applyFont="1" applyFill="1" applyBorder="1" applyAlignment="1">
      <alignment horizontal="left" vertical="center" readingOrder="2"/>
    </xf>
    <xf numFmtId="0" fontId="10" fillId="9" borderId="0" xfId="0" applyFont="1" applyFill="1" applyAlignment="1">
      <alignment vertical="center"/>
    </xf>
    <xf numFmtId="41" fontId="33" fillId="3" borderId="65" xfId="0" applyNumberFormat="1" applyFont="1" applyFill="1" applyBorder="1" applyAlignment="1">
      <alignment horizontal="right" vertical="center"/>
    </xf>
    <xf numFmtId="41" fontId="33" fillId="3" borderId="55" xfId="0" applyNumberFormat="1" applyFont="1" applyFill="1" applyBorder="1" applyAlignment="1">
      <alignment horizontal="right" vertical="center"/>
    </xf>
    <xf numFmtId="0" fontId="35" fillId="18" borderId="48" xfId="0" applyFont="1" applyFill="1" applyBorder="1" applyAlignment="1">
      <alignment vertical="center" readingOrder="1"/>
    </xf>
    <xf numFmtId="0" fontId="36" fillId="18" borderId="31" xfId="0" applyFont="1" applyFill="1" applyBorder="1" applyAlignment="1">
      <alignment vertical="center"/>
    </xf>
    <xf numFmtId="0" fontId="29" fillId="18" borderId="19" xfId="0" applyFont="1" applyFill="1" applyBorder="1" applyAlignment="1">
      <alignment vertical="center"/>
    </xf>
    <xf numFmtId="0" fontId="12" fillId="21" borderId="47" xfId="0" applyFont="1" applyFill="1" applyBorder="1" applyAlignment="1">
      <alignment horizontal="center" wrapText="1" readingOrder="1"/>
    </xf>
    <xf numFmtId="0" fontId="12" fillId="21" borderId="18" xfId="0" applyFont="1" applyFill="1" applyBorder="1" applyAlignment="1">
      <alignment horizontal="center" wrapText="1" readingOrder="1"/>
    </xf>
    <xf numFmtId="41" fontId="32" fillId="3" borderId="69" xfId="0" applyNumberFormat="1" applyFont="1" applyFill="1" applyBorder="1" applyAlignment="1">
      <alignment horizontal="right" vertical="center"/>
    </xf>
    <xf numFmtId="41" fontId="32" fillId="3" borderId="53" xfId="0" applyNumberFormat="1" applyFont="1" applyFill="1" applyBorder="1" applyAlignment="1">
      <alignment horizontal="right" vertical="center"/>
    </xf>
    <xf numFmtId="0" fontId="23" fillId="18" borderId="31" xfId="0" applyFont="1" applyFill="1" applyBorder="1" applyAlignment="1">
      <alignment vertical="center"/>
    </xf>
    <xf numFmtId="0" fontId="23" fillId="18" borderId="0" xfId="0" applyFont="1" applyFill="1" applyAlignment="1">
      <alignment vertical="center"/>
    </xf>
    <xf numFmtId="0" fontId="10" fillId="5" borderId="51" xfId="0" applyFont="1" applyFill="1" applyBorder="1"/>
    <xf numFmtId="0" fontId="13" fillId="20" borderId="26" xfId="0" applyFont="1" applyFill="1" applyBorder="1" applyAlignment="1">
      <alignment vertical="center"/>
    </xf>
    <xf numFmtId="0" fontId="12" fillId="20" borderId="13" xfId="0" applyFont="1" applyFill="1" applyBorder="1" applyAlignment="1">
      <alignment horizontal="center" wrapText="1"/>
    </xf>
    <xf numFmtId="0" fontId="12" fillId="18" borderId="31" xfId="0" applyFont="1" applyFill="1" applyBorder="1" applyAlignment="1">
      <alignment horizontal="left" vertical="center" readingOrder="1"/>
    </xf>
    <xf numFmtId="0" fontId="11" fillId="18" borderId="19" xfId="0" applyFont="1" applyFill="1" applyBorder="1" applyAlignment="1">
      <alignment vertical="center"/>
    </xf>
    <xf numFmtId="0" fontId="13" fillId="18" borderId="44" xfId="0" applyFont="1" applyFill="1" applyBorder="1" applyAlignment="1">
      <alignment vertical="center"/>
    </xf>
    <xf numFmtId="0" fontId="17" fillId="3" borderId="0" xfId="0" applyFont="1" applyFill="1" applyAlignment="1">
      <alignment horizontal="right"/>
    </xf>
    <xf numFmtId="0" fontId="12" fillId="4" borderId="44" xfId="0" applyFont="1" applyFill="1" applyBorder="1" applyAlignment="1">
      <alignment horizontal="centerContinuous" vertical="top" wrapText="1"/>
    </xf>
    <xf numFmtId="0" fontId="9" fillId="3" borderId="44" xfId="0" applyFont="1" applyFill="1" applyBorder="1" applyAlignment="1">
      <alignment horizontal="centerContinuous" vertical="top"/>
    </xf>
    <xf numFmtId="0" fontId="23" fillId="18" borderId="46" xfId="0" applyFont="1" applyFill="1" applyBorder="1" applyAlignment="1">
      <alignment vertical="center"/>
    </xf>
    <xf numFmtId="0" fontId="10" fillId="22" borderId="97" xfId="0" applyFont="1" applyFill="1" applyBorder="1" applyAlignment="1">
      <alignment horizontal="center" vertical="top" wrapText="1"/>
    </xf>
    <xf numFmtId="0" fontId="10" fillId="22" borderId="97" xfId="0" applyFont="1" applyFill="1" applyBorder="1" applyAlignment="1">
      <alignment horizontal="center" wrapText="1"/>
    </xf>
    <xf numFmtId="0" fontId="10" fillId="5" borderId="93" xfId="0" applyFont="1" applyFill="1" applyBorder="1"/>
    <xf numFmtId="0" fontId="11" fillId="20" borderId="26" xfId="0" applyFont="1" applyFill="1" applyBorder="1" applyAlignment="1">
      <alignment horizontal="center" wrapText="1"/>
    </xf>
    <xf numFmtId="0" fontId="10" fillId="4" borderId="44" xfId="0" applyFont="1" applyFill="1" applyBorder="1" applyAlignment="1">
      <alignment horizontal="centerContinuous" vertical="top" wrapText="1"/>
    </xf>
    <xf numFmtId="0" fontId="37" fillId="3" borderId="0" xfId="0" applyFont="1" applyFill="1"/>
    <xf numFmtId="0" fontId="38" fillId="3" borderId="0" xfId="0" applyFont="1" applyFill="1" applyAlignment="1">
      <alignment horizontal="right" readingOrder="2"/>
    </xf>
    <xf numFmtId="0" fontId="17" fillId="3" borderId="0" xfId="0" applyFont="1" applyFill="1" applyAlignment="1">
      <alignment readingOrder="2"/>
    </xf>
    <xf numFmtId="0" fontId="18" fillId="5" borderId="0" xfId="0" applyFont="1" applyFill="1"/>
    <xf numFmtId="0" fontId="9" fillId="3" borderId="102" xfId="0" applyFont="1" applyFill="1" applyBorder="1" applyAlignment="1">
      <alignment vertical="center"/>
    </xf>
    <xf numFmtId="3" fontId="9" fillId="0" borderId="0" xfId="3" applyNumberFormat="1" applyFont="1"/>
    <xf numFmtId="0" fontId="42" fillId="9" borderId="107" xfId="2" applyFont="1" applyFill="1" applyBorder="1" applyAlignment="1">
      <alignment horizontal="center" vertical="center"/>
    </xf>
    <xf numFmtId="0" fontId="43" fillId="9" borderId="107" xfId="2" applyFont="1" applyFill="1" applyBorder="1" applyAlignment="1">
      <alignment horizontal="center" vertical="center"/>
    </xf>
    <xf numFmtId="0" fontId="1" fillId="0" borderId="0" xfId="24"/>
    <xf numFmtId="0" fontId="44" fillId="0" borderId="108" xfId="2" applyFont="1" applyBorder="1" applyAlignment="1">
      <alignment horizontal="left" vertical="center" wrapText="1" readingOrder="1"/>
    </xf>
    <xf numFmtId="0" fontId="45" fillId="0" borderId="109" xfId="2" applyFont="1" applyBorder="1" applyAlignment="1">
      <alignment horizontal="right" vertical="center" wrapText="1" readingOrder="2"/>
    </xf>
    <xf numFmtId="0" fontId="44" fillId="0" borderId="109" xfId="2" applyFont="1" applyBorder="1" applyAlignment="1">
      <alignment vertical="center" wrapText="1"/>
    </xf>
    <xf numFmtId="0" fontId="45" fillId="0" borderId="109" xfId="2" applyFont="1" applyBorder="1" applyAlignment="1">
      <alignment vertical="center"/>
    </xf>
    <xf numFmtId="0" fontId="46" fillId="0" borderId="0" xfId="24" applyFont="1" applyAlignment="1">
      <alignment wrapText="1"/>
    </xf>
    <xf numFmtId="0" fontId="47" fillId="0" borderId="0" xfId="24" applyFont="1"/>
    <xf numFmtId="0" fontId="16" fillId="0" borderId="0" xfId="25"/>
    <xf numFmtId="0" fontId="16" fillId="25" borderId="0" xfId="25" applyFill="1"/>
    <xf numFmtId="0" fontId="16" fillId="9" borderId="0" xfId="25" applyFill="1"/>
    <xf numFmtId="0" fontId="16" fillId="10" borderId="0" xfId="25" applyFill="1"/>
    <xf numFmtId="0" fontId="16" fillId="8" borderId="0" xfId="25" applyFill="1"/>
    <xf numFmtId="1" fontId="9" fillId="5" borderId="51" xfId="0" applyNumberFormat="1" applyFont="1" applyFill="1" applyBorder="1"/>
    <xf numFmtId="0" fontId="10" fillId="5" borderId="0" xfId="0" applyFont="1" applyFill="1" applyBorder="1"/>
    <xf numFmtId="0" fontId="18" fillId="3" borderId="0" xfId="0" applyFont="1" applyFill="1"/>
    <xf numFmtId="0" fontId="11" fillId="4" borderId="0" xfId="0" applyFont="1" applyFill="1" applyAlignment="1">
      <alignment horizontal="center" wrapText="1"/>
    </xf>
    <xf numFmtId="0" fontId="12" fillId="4" borderId="0" xfId="0" applyFont="1" applyFill="1" applyAlignment="1">
      <alignment horizontal="center" vertical="top" wrapText="1"/>
    </xf>
    <xf numFmtId="0" fontId="12" fillId="20" borderId="20" xfId="0" applyFont="1" applyFill="1" applyBorder="1" applyAlignment="1">
      <alignment horizontal="center" vertical="center" wrapText="1"/>
    </xf>
    <xf numFmtId="0" fontId="12" fillId="20" borderId="26" xfId="0" applyFont="1" applyFill="1" applyBorder="1" applyAlignment="1">
      <alignment horizontal="center" vertical="center" wrapText="1"/>
    </xf>
    <xf numFmtId="0" fontId="14" fillId="2" borderId="0" xfId="3" applyFont="1" applyFill="1" applyAlignment="1">
      <alignment horizontal="center" vertical="center" wrapText="1"/>
    </xf>
    <xf numFmtId="41" fontId="14" fillId="3" borderId="53" xfId="0" applyNumberFormat="1" applyFont="1" applyFill="1" applyBorder="1" applyAlignment="1">
      <alignment horizontal="right" vertical="center"/>
    </xf>
    <xf numFmtId="41" fontId="14" fillId="3" borderId="55" xfId="0" applyNumberFormat="1" applyFont="1" applyFill="1" applyBorder="1" applyAlignment="1">
      <alignment horizontal="right" vertical="center"/>
    </xf>
    <xf numFmtId="41" fontId="13" fillId="3" borderId="55" xfId="0" applyNumberFormat="1" applyFont="1" applyFill="1" applyBorder="1" applyAlignment="1">
      <alignment horizontal="right" vertical="center"/>
    </xf>
    <xf numFmtId="41" fontId="13" fillId="3" borderId="53" xfId="0" applyNumberFormat="1" applyFont="1" applyFill="1" applyBorder="1" applyAlignment="1">
      <alignment horizontal="right" vertical="center"/>
    </xf>
    <xf numFmtId="0" fontId="13" fillId="3" borderId="0" xfId="0" applyFont="1" applyFill="1" applyAlignment="1">
      <alignment vertical="center"/>
    </xf>
    <xf numFmtId="0" fontId="14" fillId="3" borderId="0" xfId="0" applyFont="1" applyFill="1"/>
    <xf numFmtId="0" fontId="13" fillId="3" borderId="0" xfId="0" applyFont="1" applyFill="1"/>
    <xf numFmtId="3" fontId="14" fillId="0" borderId="53" xfId="0" applyNumberFormat="1" applyFont="1" applyBorder="1" applyAlignment="1">
      <alignment horizontal="right" vertical="center"/>
    </xf>
    <xf numFmtId="0" fontId="14" fillId="0" borderId="53" xfId="3" applyFont="1" applyBorder="1" applyAlignment="1">
      <alignment horizontal="right"/>
    </xf>
    <xf numFmtId="41" fontId="14" fillId="3" borderId="55" xfId="0" applyNumberFormat="1" applyFont="1" applyFill="1" applyBorder="1" applyAlignment="1">
      <alignment vertical="center"/>
    </xf>
    <xf numFmtId="3" fontId="14" fillId="0" borderId="55" xfId="0" applyNumberFormat="1" applyFont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3" fontId="14" fillId="0" borderId="0" xfId="0" applyNumberFormat="1" applyFont="1" applyAlignment="1">
      <alignment vertical="center"/>
    </xf>
    <xf numFmtId="0" fontId="14" fillId="0" borderId="0" xfId="24" applyFont="1"/>
    <xf numFmtId="0" fontId="14" fillId="0" borderId="0" xfId="25" applyFont="1"/>
    <xf numFmtId="41" fontId="13" fillId="3" borderId="52" xfId="0" applyNumberFormat="1" applyFont="1" applyFill="1" applyBorder="1" applyAlignment="1">
      <alignment horizontal="right" vertical="center"/>
    </xf>
    <xf numFmtId="41" fontId="13" fillId="3" borderId="54" xfId="0" applyNumberFormat="1" applyFont="1" applyFill="1" applyBorder="1" applyAlignment="1">
      <alignment horizontal="right" vertical="center"/>
    </xf>
    <xf numFmtId="0" fontId="14" fillId="3" borderId="53" xfId="0" applyFont="1" applyFill="1" applyBorder="1" applyAlignment="1">
      <alignment horizontal="center" vertical="center" readingOrder="2"/>
    </xf>
    <xf numFmtId="0" fontId="13" fillId="0" borderId="51" xfId="0" applyFont="1" applyBorder="1"/>
    <xf numFmtId="3" fontId="14" fillId="0" borderId="52" xfId="0" applyNumberFormat="1" applyFont="1" applyBorder="1" applyAlignment="1">
      <alignment horizontal="right" vertical="center"/>
    </xf>
    <xf numFmtId="3" fontId="13" fillId="0" borderId="52" xfId="0" applyNumberFormat="1" applyFont="1" applyBorder="1" applyAlignment="1">
      <alignment horizontal="right" vertical="center"/>
    </xf>
    <xf numFmtId="1" fontId="14" fillId="0" borderId="55" xfId="0" applyNumberFormat="1" applyFont="1" applyBorder="1" applyAlignment="1">
      <alignment horizontal="right" vertical="center"/>
    </xf>
    <xf numFmtId="3" fontId="14" fillId="0" borderId="53" xfId="0" applyNumberFormat="1" applyFont="1" applyBorder="1" applyAlignment="1">
      <alignment vertical="center"/>
    </xf>
    <xf numFmtId="3" fontId="14" fillId="0" borderId="57" xfId="0" applyNumberFormat="1" applyFont="1" applyBorder="1" applyAlignment="1">
      <alignment horizontal="right" vertical="center"/>
    </xf>
    <xf numFmtId="3" fontId="13" fillId="0" borderId="55" xfId="0" applyNumberFormat="1" applyFont="1" applyBorder="1" applyAlignment="1">
      <alignment horizontal="center" vertical="center"/>
    </xf>
    <xf numFmtId="164" fontId="14" fillId="0" borderId="53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164" fontId="51" fillId="0" borderId="0" xfId="0" applyNumberFormat="1" applyFont="1" applyAlignment="1">
      <alignment horizontal="center" vertical="top" wrapText="1"/>
    </xf>
    <xf numFmtId="0" fontId="12" fillId="20" borderId="0" xfId="0" applyFont="1" applyFill="1" applyAlignment="1">
      <alignment horizontal="center" vertical="center" wrapText="1"/>
    </xf>
    <xf numFmtId="0" fontId="12" fillId="9" borderId="90" xfId="0" applyFont="1" applyFill="1" applyBorder="1" applyAlignment="1">
      <alignment horizontal="center" vertical="center" wrapText="1"/>
    </xf>
    <xf numFmtId="0" fontId="10" fillId="21" borderId="20" xfId="0" applyFont="1" applyFill="1" applyBorder="1" applyAlignment="1">
      <alignment horizontal="center" vertical="center" wrapText="1" readingOrder="2"/>
    </xf>
    <xf numFmtId="0" fontId="10" fillId="21" borderId="28" xfId="0" applyFont="1" applyFill="1" applyBorder="1" applyAlignment="1">
      <alignment horizontal="center" vertical="center" wrapText="1" readingOrder="2"/>
    </xf>
    <xf numFmtId="0" fontId="13" fillId="21" borderId="13" xfId="0" applyFont="1" applyFill="1" applyBorder="1" applyAlignment="1">
      <alignment horizontal="center" vertical="center" wrapText="1" readingOrder="2"/>
    </xf>
    <xf numFmtId="0" fontId="13" fillId="21" borderId="29" xfId="0" applyFont="1" applyFill="1" applyBorder="1" applyAlignment="1">
      <alignment horizontal="center" vertical="center" wrapText="1" readingOrder="2"/>
    </xf>
    <xf numFmtId="0" fontId="12" fillId="0" borderId="51" xfId="3" applyFont="1" applyBorder="1" applyAlignment="1">
      <alignment horizontal="left"/>
    </xf>
    <xf numFmtId="41" fontId="13" fillId="0" borderId="65" xfId="0" applyNumberFormat="1" applyFont="1" applyBorder="1" applyAlignment="1">
      <alignment horizontal="right" vertical="center"/>
    </xf>
    <xf numFmtId="41" fontId="14" fillId="0" borderId="69" xfId="0" applyNumberFormat="1" applyFont="1" applyBorder="1" applyAlignment="1">
      <alignment horizontal="right" vertical="center"/>
    </xf>
    <xf numFmtId="41" fontId="13" fillId="0" borderId="55" xfId="0" applyNumberFormat="1" applyFont="1" applyBorder="1" applyAlignment="1">
      <alignment horizontal="right" vertical="center"/>
    </xf>
    <xf numFmtId="41" fontId="14" fillId="0" borderId="53" xfId="0" applyNumberFormat="1" applyFont="1" applyBorder="1" applyAlignment="1">
      <alignment horizontal="right" vertical="center"/>
    </xf>
    <xf numFmtId="41" fontId="13" fillId="0" borderId="54" xfId="0" applyNumberFormat="1" applyFont="1" applyBorder="1" applyAlignment="1">
      <alignment horizontal="right" vertical="center"/>
    </xf>
    <xf numFmtId="41" fontId="14" fillId="0" borderId="52" xfId="0" applyNumberFormat="1" applyFont="1" applyBorder="1" applyAlignment="1">
      <alignment horizontal="right" vertical="center"/>
    </xf>
    <xf numFmtId="0" fontId="13" fillId="5" borderId="52" xfId="0" applyFont="1" applyFill="1" applyBorder="1" applyAlignment="1">
      <alignment horizontal="left" readingOrder="2"/>
    </xf>
    <xf numFmtId="0" fontId="22" fillId="3" borderId="0" xfId="0" applyFont="1" applyFill="1" applyAlignment="1">
      <alignment horizontal="right" readingOrder="2"/>
    </xf>
    <xf numFmtId="0" fontId="10" fillId="18" borderId="31" xfId="0" applyFont="1" applyFill="1" applyBorder="1" applyAlignment="1">
      <alignment vertical="center" readingOrder="1"/>
    </xf>
    <xf numFmtId="0" fontId="52" fillId="16" borderId="88" xfId="0" applyFont="1" applyFill="1" applyBorder="1" applyAlignment="1">
      <alignment horizontal="right"/>
    </xf>
    <xf numFmtId="41" fontId="13" fillId="3" borderId="69" xfId="0" applyNumberFormat="1" applyFont="1" applyFill="1" applyBorder="1" applyAlignment="1">
      <alignment horizontal="right" vertical="center"/>
    </xf>
    <xf numFmtId="41" fontId="14" fillId="3" borderId="65" xfId="0" applyNumberFormat="1" applyFont="1" applyFill="1" applyBorder="1" applyAlignment="1">
      <alignment horizontal="right" vertical="center"/>
    </xf>
    <xf numFmtId="41" fontId="14" fillId="3" borderId="69" xfId="0" applyNumberFormat="1" applyFont="1" applyFill="1" applyBorder="1" applyAlignment="1">
      <alignment horizontal="right" vertical="center"/>
    </xf>
    <xf numFmtId="0" fontId="9" fillId="0" borderId="0" xfId="0" applyFont="1"/>
    <xf numFmtId="41" fontId="14" fillId="3" borderId="54" xfId="0" applyNumberFormat="1" applyFont="1" applyFill="1" applyBorder="1" applyAlignment="1">
      <alignment horizontal="right" vertical="center"/>
    </xf>
    <xf numFmtId="0" fontId="14" fillId="3" borderId="54" xfId="0" applyFont="1" applyFill="1" applyBorder="1" applyAlignment="1">
      <alignment horizontal="center" vertical="center" readingOrder="2"/>
    </xf>
    <xf numFmtId="0" fontId="22" fillId="3" borderId="0" xfId="0" applyFont="1" applyFill="1" applyAlignment="1">
      <alignment horizontal="right"/>
    </xf>
    <xf numFmtId="41" fontId="13" fillId="3" borderId="65" xfId="0" applyNumberFormat="1" applyFont="1" applyFill="1" applyBorder="1" applyAlignment="1">
      <alignment horizontal="right" vertical="center"/>
    </xf>
    <xf numFmtId="0" fontId="9" fillId="0" borderId="51" xfId="0" applyFont="1" applyBorder="1"/>
    <xf numFmtId="0" fontId="21" fillId="15" borderId="0" xfId="0" applyFont="1" applyFill="1" applyAlignment="1">
      <alignment horizontal="center" vertical="center" wrapText="1"/>
    </xf>
    <xf numFmtId="164" fontId="51" fillId="16" borderId="0" xfId="0" applyNumberFormat="1" applyFont="1" applyFill="1" applyAlignment="1">
      <alignment horizontal="center" vertical="top" wrapText="1"/>
    </xf>
    <xf numFmtId="0" fontId="10" fillId="18" borderId="48" xfId="0" applyFont="1" applyFill="1" applyBorder="1" applyAlignment="1">
      <alignment vertical="center" readingOrder="1"/>
    </xf>
    <xf numFmtId="166" fontId="14" fillId="2" borderId="65" xfId="3" applyNumberFormat="1" applyFont="1" applyFill="1" applyBorder="1" applyAlignment="1">
      <alignment horizontal="left" wrapText="1"/>
    </xf>
    <xf numFmtId="3" fontId="10" fillId="0" borderId="53" xfId="0" applyNumberFormat="1" applyFont="1" applyBorder="1" applyAlignment="1">
      <alignment horizontal="right" vertical="center"/>
    </xf>
    <xf numFmtId="166" fontId="14" fillId="2" borderId="55" xfId="3" applyNumberFormat="1" applyFont="1" applyFill="1" applyBorder="1" applyAlignment="1">
      <alignment horizontal="left" wrapText="1"/>
    </xf>
    <xf numFmtId="166" fontId="13" fillId="2" borderId="54" xfId="3" applyNumberFormat="1" applyFont="1" applyFill="1" applyBorder="1" applyAlignment="1">
      <alignment horizontal="right" wrapText="1"/>
    </xf>
    <xf numFmtId="3" fontId="10" fillId="0" borderId="52" xfId="0" applyNumberFormat="1" applyFont="1" applyBorder="1" applyAlignment="1">
      <alignment horizontal="left" vertical="center"/>
    </xf>
    <xf numFmtId="41" fontId="13" fillId="6" borderId="0" xfId="0" applyNumberFormat="1" applyFont="1" applyFill="1" applyAlignment="1">
      <alignment horizontal="center"/>
    </xf>
    <xf numFmtId="41" fontId="13" fillId="6" borderId="0" xfId="0" applyNumberFormat="1" applyFont="1" applyFill="1"/>
    <xf numFmtId="41" fontId="13" fillId="6" borderId="35" xfId="0" applyNumberFormat="1" applyFont="1" applyFill="1" applyBorder="1" applyAlignment="1">
      <alignment horizontal="center"/>
    </xf>
    <xf numFmtId="41" fontId="13" fillId="6" borderId="35" xfId="0" applyNumberFormat="1" applyFont="1" applyFill="1" applyBorder="1"/>
    <xf numFmtId="3" fontId="13" fillId="0" borderId="52" xfId="0" applyNumberFormat="1" applyFont="1" applyBorder="1" applyAlignment="1">
      <alignment horizontal="left" vertical="center"/>
    </xf>
    <xf numFmtId="0" fontId="12" fillId="19" borderId="18" xfId="0" applyFont="1" applyFill="1" applyBorder="1" applyAlignment="1">
      <alignment horizontal="center" textRotation="90" wrapText="1"/>
    </xf>
    <xf numFmtId="3" fontId="13" fillId="0" borderId="53" xfId="0" applyNumberFormat="1" applyFont="1" applyBorder="1" applyAlignment="1">
      <alignment horizontal="right" vertical="center"/>
    </xf>
    <xf numFmtId="166" fontId="14" fillId="2" borderId="54" xfId="3" applyNumberFormat="1" applyFont="1" applyFill="1" applyBorder="1" applyAlignment="1">
      <alignment horizontal="right" wrapText="1"/>
    </xf>
    <xf numFmtId="3" fontId="10" fillId="0" borderId="54" xfId="0" applyNumberFormat="1" applyFont="1" applyBorder="1" applyAlignment="1">
      <alignment horizontal="left" vertical="center"/>
    </xf>
    <xf numFmtId="0" fontId="9" fillId="0" borderId="0" xfId="0" applyFont="1" applyAlignment="1">
      <alignment horizontal="right"/>
    </xf>
    <xf numFmtId="164" fontId="21" fillId="16" borderId="0" xfId="0" applyNumberFormat="1" applyFont="1" applyFill="1" applyAlignment="1">
      <alignment vertical="center" wrapText="1"/>
    </xf>
    <xf numFmtId="166" fontId="14" fillId="2" borderId="103" xfId="3" applyNumberFormat="1" applyFont="1" applyFill="1" applyBorder="1" applyAlignment="1">
      <alignment horizontal="right" wrapText="1"/>
    </xf>
    <xf numFmtId="41" fontId="13" fillId="3" borderId="103" xfId="0" applyNumberFormat="1" applyFont="1" applyFill="1" applyBorder="1" applyAlignment="1">
      <alignment horizontal="right" vertical="center"/>
    </xf>
    <xf numFmtId="41" fontId="13" fillId="3" borderId="104" xfId="0" applyNumberFormat="1" applyFont="1" applyFill="1" applyBorder="1" applyAlignment="1">
      <alignment horizontal="right" vertical="center"/>
    </xf>
    <xf numFmtId="41" fontId="13" fillId="3" borderId="103" xfId="0" applyNumberFormat="1" applyFont="1" applyFill="1" applyBorder="1" applyAlignment="1">
      <alignment horizontal="left" vertical="center"/>
    </xf>
    <xf numFmtId="41" fontId="13" fillId="6" borderId="2" xfId="0" applyNumberFormat="1" applyFont="1" applyFill="1" applyBorder="1" applyAlignment="1">
      <alignment horizontal="center"/>
    </xf>
    <xf numFmtId="41" fontId="13" fillId="6" borderId="2" xfId="0" applyNumberFormat="1" applyFont="1" applyFill="1" applyBorder="1"/>
    <xf numFmtId="41" fontId="13" fillId="6" borderId="98" xfId="0" applyNumberFormat="1" applyFont="1" applyFill="1" applyBorder="1"/>
    <xf numFmtId="0" fontId="12" fillId="6" borderId="2" xfId="0" applyFont="1" applyFill="1" applyBorder="1"/>
    <xf numFmtId="41" fontId="13" fillId="3" borderId="54" xfId="0" applyNumberFormat="1" applyFont="1" applyFill="1" applyBorder="1" applyAlignment="1">
      <alignment horizontal="left" vertical="center"/>
    </xf>
    <xf numFmtId="0" fontId="12" fillId="6" borderId="61" xfId="0" applyFont="1" applyFill="1" applyBorder="1"/>
    <xf numFmtId="41" fontId="13" fillId="6" borderId="1" xfId="0" applyNumberFormat="1" applyFont="1" applyFill="1" applyBorder="1" applyAlignment="1">
      <alignment horizontal="center"/>
    </xf>
    <xf numFmtId="41" fontId="13" fillId="6" borderId="1" xfId="0" applyNumberFormat="1" applyFont="1" applyFill="1" applyBorder="1"/>
    <xf numFmtId="0" fontId="12" fillId="6" borderId="1" xfId="0" applyFont="1" applyFill="1" applyBorder="1"/>
    <xf numFmtId="164" fontId="51" fillId="10" borderId="0" xfId="0" applyNumberFormat="1" applyFont="1" applyFill="1" applyAlignment="1">
      <alignment vertical="top" wrapText="1"/>
    </xf>
    <xf numFmtId="0" fontId="21" fillId="15" borderId="0" xfId="0" applyFont="1" applyFill="1" applyAlignment="1">
      <alignment vertical="center" wrapText="1"/>
    </xf>
    <xf numFmtId="0" fontId="10" fillId="21" borderId="18" xfId="0" applyFont="1" applyFill="1" applyBorder="1" applyAlignment="1">
      <alignment horizontal="center" textRotation="90" wrapText="1" readingOrder="2"/>
    </xf>
    <xf numFmtId="0" fontId="12" fillId="0" borderId="0" xfId="3" applyFont="1" applyBorder="1" applyAlignment="1">
      <alignment horizontal="left"/>
    </xf>
    <xf numFmtId="0" fontId="12" fillId="6" borderId="51" xfId="0" applyFont="1" applyFill="1" applyBorder="1"/>
    <xf numFmtId="0" fontId="12" fillId="6" borderId="99" xfId="0" applyFont="1" applyFill="1" applyBorder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10" fillId="21" borderId="18" xfId="0" applyFont="1" applyFill="1" applyBorder="1" applyAlignment="1">
      <alignment horizontal="center" vertical="center" textRotation="90" wrapText="1" readingOrder="2"/>
    </xf>
    <xf numFmtId="41" fontId="13" fillId="3" borderId="65" xfId="0" applyNumberFormat="1" applyFont="1" applyFill="1" applyBorder="1" applyAlignment="1">
      <alignment horizontal="center" vertical="center"/>
    </xf>
    <xf numFmtId="41" fontId="13" fillId="3" borderId="55" xfId="0" applyNumberFormat="1" applyFont="1" applyFill="1" applyBorder="1" applyAlignment="1">
      <alignment horizontal="center" vertical="center"/>
    </xf>
    <xf numFmtId="41" fontId="13" fillId="6" borderId="2" xfId="0" applyNumberFormat="1" applyFont="1" applyFill="1" applyBorder="1" applyAlignment="1">
      <alignment horizontal="right"/>
    </xf>
    <xf numFmtId="41" fontId="13" fillId="6" borderId="1" xfId="0" applyNumberFormat="1" applyFont="1" applyFill="1" applyBorder="1" applyAlignment="1">
      <alignment horizontal="right"/>
    </xf>
    <xf numFmtId="41" fontId="13" fillId="3" borderId="65" xfId="0" applyNumberFormat="1" applyFont="1" applyFill="1" applyBorder="1" applyAlignment="1">
      <alignment vertical="center"/>
    </xf>
    <xf numFmtId="41" fontId="13" fillId="3" borderId="55" xfId="0" applyNumberFormat="1" applyFont="1" applyFill="1" applyBorder="1" applyAlignment="1">
      <alignment vertical="center"/>
    </xf>
    <xf numFmtId="41" fontId="13" fillId="3" borderId="54" xfId="0" applyNumberFormat="1" applyFont="1" applyFill="1" applyBorder="1" applyAlignment="1">
      <alignment vertical="center"/>
    </xf>
    <xf numFmtId="0" fontId="12" fillId="4" borderId="0" xfId="0" applyFont="1" applyFill="1" applyAlignment="1">
      <alignment vertical="center" wrapText="1"/>
    </xf>
    <xf numFmtId="0" fontId="12" fillId="0" borderId="0" xfId="3" applyFont="1" applyBorder="1" applyAlignment="1">
      <alignment vertical="center"/>
    </xf>
    <xf numFmtId="0" fontId="22" fillId="3" borderId="0" xfId="0" applyFont="1" applyFill="1" applyAlignment="1">
      <alignment vertical="center"/>
    </xf>
    <xf numFmtId="0" fontId="11" fillId="18" borderId="29" xfId="0" applyFont="1" applyFill="1" applyBorder="1" applyAlignment="1">
      <alignment vertical="center"/>
    </xf>
    <xf numFmtId="0" fontId="12" fillId="0" borderId="93" xfId="3" applyFont="1" applyBorder="1" applyAlignment="1">
      <alignment horizontal="left"/>
    </xf>
    <xf numFmtId="0" fontId="52" fillId="16" borderId="60" xfId="0" applyFont="1" applyFill="1" applyBorder="1" applyAlignment="1">
      <alignment horizontal="right"/>
    </xf>
    <xf numFmtId="0" fontId="12" fillId="0" borderId="61" xfId="3" applyFont="1" applyBorder="1" applyAlignment="1">
      <alignment horizontal="left"/>
    </xf>
    <xf numFmtId="0" fontId="52" fillId="16" borderId="73" xfId="0" applyFont="1" applyFill="1" applyBorder="1" applyAlignment="1">
      <alignment horizontal="right"/>
    </xf>
    <xf numFmtId="0" fontId="21" fillId="15" borderId="44" xfId="0" applyFont="1" applyFill="1" applyBorder="1" applyAlignment="1">
      <alignment horizontal="center" vertical="center" wrapText="1"/>
    </xf>
    <xf numFmtId="164" fontId="51" fillId="16" borderId="44" xfId="0" applyNumberFormat="1" applyFont="1" applyFill="1" applyBorder="1" applyAlignment="1">
      <alignment horizontal="left" vertical="top" wrapText="1"/>
    </xf>
    <xf numFmtId="164" fontId="21" fillId="16" borderId="44" xfId="0" applyNumberFormat="1" applyFont="1" applyFill="1" applyBorder="1" applyAlignment="1">
      <alignment horizontal="center" vertical="center" wrapText="1"/>
    </xf>
    <xf numFmtId="0" fontId="12" fillId="18" borderId="30" xfId="0" applyFont="1" applyFill="1" applyBorder="1" applyAlignment="1">
      <alignment vertical="center" readingOrder="1"/>
    </xf>
    <xf numFmtId="0" fontId="12" fillId="18" borderId="31" xfId="0" applyFont="1" applyFill="1" applyBorder="1" applyAlignment="1">
      <alignment vertical="center" readingOrder="1"/>
    </xf>
    <xf numFmtId="164" fontId="51" fillId="16" borderId="0" xfId="0" applyNumberFormat="1" applyFont="1" applyFill="1" applyAlignment="1">
      <alignment horizontal="left" vertical="top" wrapText="1"/>
    </xf>
    <xf numFmtId="164" fontId="21" fillId="16" borderId="0" xfId="0" applyNumberFormat="1" applyFont="1" applyFill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164" fontId="21" fillId="0" borderId="0" xfId="0" applyNumberFormat="1" applyFont="1" applyAlignment="1">
      <alignment horizontal="center" vertical="top" wrapText="1"/>
    </xf>
    <xf numFmtId="0" fontId="12" fillId="11" borderId="4" xfId="0" applyFont="1" applyFill="1" applyBorder="1" applyAlignment="1">
      <alignment horizontal="left" vertical="center"/>
    </xf>
    <xf numFmtId="0" fontId="12" fillId="11" borderId="10" xfId="0" applyFont="1" applyFill="1" applyBorder="1" applyAlignment="1">
      <alignment horizontal="left" vertical="center"/>
    </xf>
    <xf numFmtId="0" fontId="14" fillId="11" borderId="6" xfId="0" applyFont="1" applyFill="1" applyBorder="1" applyAlignment="1">
      <alignment vertical="center"/>
    </xf>
    <xf numFmtId="0" fontId="11" fillId="11" borderId="4" xfId="0" applyFont="1" applyFill="1" applyBorder="1" applyAlignment="1">
      <alignment horizontal="right" vertical="center"/>
    </xf>
    <xf numFmtId="0" fontId="12" fillId="11" borderId="5" xfId="0" applyFont="1" applyFill="1" applyBorder="1" applyAlignment="1">
      <alignment horizontal="left" vertical="center"/>
    </xf>
    <xf numFmtId="0" fontId="14" fillId="11" borderId="10" xfId="0" applyFont="1" applyFill="1" applyBorder="1" applyAlignment="1">
      <alignment vertical="center"/>
    </xf>
    <xf numFmtId="0" fontId="9" fillId="11" borderId="6" xfId="0" applyFont="1" applyFill="1" applyBorder="1" applyAlignment="1">
      <alignment vertical="center"/>
    </xf>
    <xf numFmtId="0" fontId="11" fillId="11" borderId="11" xfId="0" applyFont="1" applyFill="1" applyBorder="1" applyAlignment="1">
      <alignment vertical="center"/>
    </xf>
    <xf numFmtId="0" fontId="10" fillId="9" borderId="17" xfId="0" applyFont="1" applyFill="1" applyBorder="1" applyAlignment="1">
      <alignment vertical="center"/>
    </xf>
    <xf numFmtId="0" fontId="11" fillId="9" borderId="17" xfId="0" applyFont="1" applyFill="1" applyBorder="1" applyAlignment="1">
      <alignment horizontal="center" vertical="center"/>
    </xf>
    <xf numFmtId="0" fontId="14" fillId="13" borderId="4" xfId="0" applyFont="1" applyFill="1" applyBorder="1" applyAlignment="1">
      <alignment horizontal="center"/>
    </xf>
    <xf numFmtId="0" fontId="14" fillId="13" borderId="10" xfId="0" applyFont="1" applyFill="1" applyBorder="1" applyAlignment="1">
      <alignment horizontal="center"/>
    </xf>
    <xf numFmtId="0" fontId="10" fillId="9" borderId="17" xfId="0" applyFont="1" applyFill="1" applyBorder="1" applyAlignment="1">
      <alignment horizontal="center" vertical="center"/>
    </xf>
    <xf numFmtId="0" fontId="14" fillId="13" borderId="7" xfId="0" applyFont="1" applyFill="1" applyBorder="1" applyAlignment="1">
      <alignment horizontal="center" vertical="top" wrapText="1"/>
    </xf>
    <xf numFmtId="0" fontId="9" fillId="9" borderId="0" xfId="0" applyFont="1" applyFill="1" applyAlignment="1">
      <alignment vertical="center"/>
    </xf>
    <xf numFmtId="164" fontId="14" fillId="0" borderId="55" xfId="0" applyNumberFormat="1" applyFont="1" applyBorder="1" applyAlignment="1">
      <alignment vertical="center"/>
    </xf>
    <xf numFmtId="164" fontId="14" fillId="3" borderId="0" xfId="0" applyNumberFormat="1" applyFont="1" applyFill="1" applyAlignment="1">
      <alignment horizontal="right" vertical="center"/>
    </xf>
    <xf numFmtId="164" fontId="14" fillId="3" borderId="53" xfId="0" applyNumberFormat="1" applyFont="1" applyFill="1" applyBorder="1" applyAlignment="1">
      <alignment horizontal="right" vertical="center"/>
    </xf>
    <xf numFmtId="0" fontId="53" fillId="3" borderId="55" xfId="0" applyFont="1" applyFill="1" applyBorder="1" applyAlignment="1">
      <alignment horizontal="right" vertical="center" readingOrder="2"/>
    </xf>
    <xf numFmtId="164" fontId="14" fillId="3" borderId="55" xfId="0" applyNumberFormat="1" applyFont="1" applyFill="1" applyBorder="1" applyAlignment="1">
      <alignment horizontal="right" vertical="center"/>
    </xf>
    <xf numFmtId="164" fontId="14" fillId="3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vertical="center"/>
    </xf>
    <xf numFmtId="164" fontId="14" fillId="0" borderId="54" xfId="0" applyNumberFormat="1" applyFont="1" applyBorder="1" applyAlignment="1">
      <alignment vertical="center"/>
    </xf>
    <xf numFmtId="164" fontId="14" fillId="16" borderId="51" xfId="0" applyNumberFormat="1" applyFont="1" applyFill="1" applyBorder="1" applyAlignment="1">
      <alignment horizontal="right" vertical="center"/>
    </xf>
    <xf numFmtId="164" fontId="14" fillId="16" borderId="52" xfId="0" applyNumberFormat="1" applyFont="1" applyFill="1" applyBorder="1" applyAlignment="1">
      <alignment horizontal="right" vertical="center"/>
    </xf>
    <xf numFmtId="3" fontId="14" fillId="16" borderId="51" xfId="0" applyNumberFormat="1" applyFont="1" applyFill="1" applyBorder="1" applyAlignment="1">
      <alignment vertical="center"/>
    </xf>
    <xf numFmtId="3" fontId="14" fillId="16" borderId="52" xfId="0" applyNumberFormat="1" applyFont="1" applyFill="1" applyBorder="1" applyAlignment="1">
      <alignment vertical="center"/>
    </xf>
    <xf numFmtId="164" fontId="14" fillId="16" borderId="52" xfId="0" applyNumberFormat="1" applyFont="1" applyFill="1" applyBorder="1" applyAlignment="1">
      <alignment vertical="center"/>
    </xf>
    <xf numFmtId="0" fontId="53" fillId="3" borderId="54" xfId="0" applyFont="1" applyFill="1" applyBorder="1" applyAlignment="1">
      <alignment horizontal="right" vertical="center" readingOrder="2"/>
    </xf>
    <xf numFmtId="164" fontId="21" fillId="10" borderId="0" xfId="0" applyNumberFormat="1" applyFont="1" applyFill="1" applyAlignment="1">
      <alignment vertical="top" wrapText="1"/>
    </xf>
    <xf numFmtId="164" fontId="21" fillId="0" borderId="44" xfId="0" applyNumberFormat="1" applyFont="1" applyBorder="1" applyAlignment="1">
      <alignment horizontal="center" vertical="center" wrapText="1"/>
    </xf>
    <xf numFmtId="164" fontId="21" fillId="0" borderId="44" xfId="0" applyNumberFormat="1" applyFont="1" applyBorder="1" applyAlignment="1">
      <alignment horizontal="center" vertical="top" wrapText="1"/>
    </xf>
    <xf numFmtId="165" fontId="13" fillId="0" borderId="55" xfId="0" applyNumberFormat="1" applyFont="1" applyBorder="1" applyAlignment="1">
      <alignment horizontal="center" vertical="center"/>
    </xf>
    <xf numFmtId="0" fontId="53" fillId="3" borderId="53" xfId="0" applyFont="1" applyFill="1" applyBorder="1" applyAlignment="1">
      <alignment horizontal="right" vertical="center" readingOrder="2"/>
    </xf>
    <xf numFmtId="167" fontId="13" fillId="0" borderId="55" xfId="0" applyNumberFormat="1" applyFont="1" applyBorder="1" applyAlignment="1">
      <alignment horizontal="center" vertical="center"/>
    </xf>
    <xf numFmtId="167" fontId="13" fillId="0" borderId="54" xfId="0" applyNumberFormat="1" applyFont="1" applyBorder="1" applyAlignment="1">
      <alignment horizontal="center" vertical="center"/>
    </xf>
    <xf numFmtId="3" fontId="13" fillId="0" borderId="54" xfId="0" applyNumberFormat="1" applyFont="1" applyBorder="1" applyAlignment="1">
      <alignment horizontal="center" vertical="center"/>
    </xf>
    <xf numFmtId="0" fontId="53" fillId="3" borderId="52" xfId="0" applyFont="1" applyFill="1" applyBorder="1" applyAlignment="1">
      <alignment horizontal="right" vertical="center" readingOrder="2"/>
    </xf>
    <xf numFmtId="0" fontId="12" fillId="9" borderId="27" xfId="3" applyFont="1" applyFill="1" applyBorder="1" applyAlignment="1">
      <alignment vertical="center"/>
    </xf>
    <xf numFmtId="0" fontId="12" fillId="9" borderId="29" xfId="3" applyFont="1" applyFill="1" applyBorder="1" applyAlignment="1">
      <alignment vertical="center"/>
    </xf>
    <xf numFmtId="0" fontId="12" fillId="9" borderId="27" xfId="3" applyFont="1" applyFill="1" applyBorder="1" applyAlignment="1">
      <alignment horizontal="left" vertical="center"/>
    </xf>
    <xf numFmtId="0" fontId="11" fillId="0" borderId="70" xfId="3" applyFont="1" applyBorder="1" applyAlignment="1">
      <alignment horizontal="right"/>
    </xf>
    <xf numFmtId="3" fontId="14" fillId="0" borderId="65" xfId="0" applyNumberFormat="1" applyFont="1" applyBorder="1" applyAlignment="1">
      <alignment horizontal="right" vertical="center"/>
    </xf>
    <xf numFmtId="3" fontId="14" fillId="0" borderId="69" xfId="0" applyNumberFormat="1" applyFont="1" applyBorder="1" applyAlignment="1">
      <alignment horizontal="right" vertical="center"/>
    </xf>
    <xf numFmtId="166" fontId="14" fillId="2" borderId="67" xfId="3" applyNumberFormat="1" applyFont="1" applyFill="1" applyBorder="1" applyAlignment="1">
      <alignment horizontal="left" wrapText="1"/>
    </xf>
    <xf numFmtId="3" fontId="13" fillId="0" borderId="68" xfId="0" applyNumberFormat="1" applyFont="1" applyBorder="1" applyAlignment="1">
      <alignment horizontal="right" vertical="center"/>
    </xf>
    <xf numFmtId="3" fontId="14" fillId="0" borderId="68" xfId="0" applyNumberFormat="1" applyFont="1" applyBorder="1" applyAlignment="1">
      <alignment horizontal="right" vertical="center"/>
    </xf>
    <xf numFmtId="0" fontId="14" fillId="0" borderId="54" xfId="3" applyFont="1" applyBorder="1" applyAlignment="1">
      <alignment horizontal="right"/>
    </xf>
    <xf numFmtId="0" fontId="12" fillId="0" borderId="68" xfId="3" applyFont="1" applyBorder="1" applyAlignment="1">
      <alignment horizontal="left"/>
    </xf>
    <xf numFmtId="0" fontId="11" fillId="0" borderId="71" xfId="3" applyFont="1" applyBorder="1" applyAlignment="1">
      <alignment horizontal="right"/>
    </xf>
    <xf numFmtId="3" fontId="13" fillId="0" borderId="0" xfId="0" applyNumberFormat="1" applyFont="1" applyAlignment="1">
      <alignment horizontal="right" vertical="center"/>
    </xf>
    <xf numFmtId="0" fontId="22" fillId="3" borderId="62" xfId="0" applyFont="1" applyFill="1" applyBorder="1"/>
    <xf numFmtId="0" fontId="12" fillId="9" borderId="44" xfId="3" applyFont="1" applyFill="1" applyBorder="1" applyAlignment="1">
      <alignment vertical="center"/>
    </xf>
    <xf numFmtId="166" fontId="12" fillId="9" borderId="58" xfId="3" applyNumberFormat="1" applyFont="1" applyFill="1" applyBorder="1" applyAlignment="1">
      <alignment vertical="center" wrapText="1"/>
    </xf>
    <xf numFmtId="0" fontId="12" fillId="14" borderId="59" xfId="3" applyFont="1" applyFill="1" applyBorder="1" applyAlignment="1">
      <alignment horizontal="center" textRotation="90"/>
    </xf>
    <xf numFmtId="0" fontId="12" fillId="14" borderId="60" xfId="3" applyFont="1" applyFill="1" applyBorder="1" applyAlignment="1">
      <alignment horizontal="center" textRotation="90"/>
    </xf>
    <xf numFmtId="0" fontId="11" fillId="0" borderId="0" xfId="3" applyFont="1" applyAlignment="1">
      <alignment horizontal="right"/>
    </xf>
    <xf numFmtId="3" fontId="13" fillId="0" borderId="55" xfId="0" applyNumberFormat="1" applyFont="1" applyBorder="1" applyAlignment="1">
      <alignment horizontal="right" vertical="center"/>
    </xf>
    <xf numFmtId="3" fontId="14" fillId="0" borderId="62" xfId="0" applyNumberFormat="1" applyFont="1" applyBorder="1" applyAlignment="1">
      <alignment horizontal="right" vertical="center"/>
    </xf>
    <xf numFmtId="0" fontId="13" fillId="0" borderId="65" xfId="3" applyFont="1" applyBorder="1" applyAlignment="1">
      <alignment horizontal="right"/>
    </xf>
    <xf numFmtId="3" fontId="13" fillId="0" borderId="57" xfId="0" applyNumberFormat="1" applyFont="1" applyBorder="1" applyAlignment="1">
      <alignment horizontal="right" vertical="center"/>
    </xf>
    <xf numFmtId="3" fontId="14" fillId="0" borderId="63" xfId="0" applyNumberFormat="1" applyFont="1" applyBorder="1" applyAlignment="1">
      <alignment horizontal="right" vertical="center"/>
    </xf>
    <xf numFmtId="0" fontId="13" fillId="0" borderId="55" xfId="3" applyFont="1" applyBorder="1" applyAlignment="1">
      <alignment horizontal="right"/>
    </xf>
    <xf numFmtId="166" fontId="13" fillId="2" borderId="54" xfId="3" applyNumberFormat="1" applyFont="1" applyFill="1" applyBorder="1" applyAlignment="1">
      <alignment horizontal="left" vertical="center" wrapText="1"/>
    </xf>
    <xf numFmtId="3" fontId="13" fillId="0" borderId="56" xfId="0" applyNumberFormat="1" applyFont="1" applyBorder="1" applyAlignment="1">
      <alignment horizontal="right" vertical="center"/>
    </xf>
    <xf numFmtId="3" fontId="14" fillId="0" borderId="64" xfId="0" applyNumberFormat="1" applyFont="1" applyBorder="1" applyAlignment="1">
      <alignment horizontal="right" vertical="center"/>
    </xf>
    <xf numFmtId="0" fontId="10" fillId="9" borderId="21" xfId="3" applyFont="1" applyFill="1" applyBorder="1"/>
    <xf numFmtId="0" fontId="57" fillId="9" borderId="0" xfId="3" applyFont="1" applyFill="1" applyAlignment="1">
      <alignment horizontal="center" vertical="center"/>
    </xf>
    <xf numFmtId="0" fontId="57" fillId="9" borderId="44" xfId="3" applyFont="1" applyFill="1" applyBorder="1" applyAlignment="1">
      <alignment horizontal="center" vertical="center"/>
    </xf>
    <xf numFmtId="0" fontId="10" fillId="0" borderId="0" xfId="3" applyFont="1"/>
    <xf numFmtId="0" fontId="10" fillId="2" borderId="0" xfId="3" applyFont="1" applyFill="1"/>
    <xf numFmtId="0" fontId="14" fillId="3" borderId="62" xfId="0" applyFont="1" applyFill="1" applyBorder="1" applyAlignment="1">
      <alignment horizontal="center" vertical="center"/>
    </xf>
    <xf numFmtId="166" fontId="10" fillId="2" borderId="53" xfId="3" applyNumberFormat="1" applyFont="1" applyFill="1" applyBorder="1" applyAlignment="1">
      <alignment horizontal="center" vertical="center" wrapText="1"/>
    </xf>
    <xf numFmtId="0" fontId="13" fillId="3" borderId="62" xfId="0" applyFont="1" applyFill="1" applyBorder="1" applyAlignment="1">
      <alignment horizontal="center" vertical="center"/>
    </xf>
    <xf numFmtId="0" fontId="13" fillId="2" borderId="0" xfId="3" applyFont="1" applyFill="1" applyBorder="1" applyAlignment="1">
      <alignment horizontal="center" vertical="center" wrapText="1"/>
    </xf>
    <xf numFmtId="0" fontId="9" fillId="0" borderId="101" xfId="0" applyFont="1" applyBorder="1" applyAlignment="1">
      <alignment vertical="center"/>
    </xf>
    <xf numFmtId="0" fontId="10" fillId="3" borderId="68" xfId="0" applyFont="1" applyFill="1" applyBorder="1" applyAlignment="1">
      <alignment horizontal="center" vertical="center"/>
    </xf>
    <xf numFmtId="166" fontId="10" fillId="2" borderId="52" xfId="3" applyNumberFormat="1" applyFont="1" applyFill="1" applyBorder="1" applyAlignment="1">
      <alignment horizontal="center" vertical="center" wrapText="1"/>
    </xf>
    <xf numFmtId="3" fontId="13" fillId="0" borderId="54" xfId="0" applyNumberFormat="1" applyFont="1" applyBorder="1" applyAlignment="1">
      <alignment horizontal="right" vertical="center"/>
    </xf>
    <xf numFmtId="0" fontId="13" fillId="2" borderId="51" xfId="3" applyFont="1" applyFill="1" applyBorder="1" applyAlignment="1">
      <alignment horizontal="center" vertical="center" wrapText="1"/>
    </xf>
    <xf numFmtId="0" fontId="22" fillId="3" borderId="0" xfId="0" applyFont="1" applyFill="1" applyAlignment="1">
      <alignment readingOrder="2"/>
    </xf>
    <xf numFmtId="0" fontId="9" fillId="0" borderId="0" xfId="0" applyFont="1" applyAlignment="1">
      <alignment vertical="center"/>
    </xf>
    <xf numFmtId="0" fontId="10" fillId="21" borderId="77" xfId="0" applyFont="1" applyFill="1" applyBorder="1" applyAlignment="1">
      <alignment horizontal="center" textRotation="90"/>
    </xf>
    <xf numFmtId="0" fontId="10" fillId="21" borderId="78" xfId="0" applyFont="1" applyFill="1" applyBorder="1" applyAlignment="1">
      <alignment horizontal="center" textRotation="90"/>
    </xf>
    <xf numFmtId="0" fontId="10" fillId="21" borderId="79" xfId="0" applyFont="1" applyFill="1" applyBorder="1" applyAlignment="1">
      <alignment horizontal="center" textRotation="90"/>
    </xf>
    <xf numFmtId="0" fontId="12" fillId="5" borderId="100" xfId="0" applyFont="1" applyFill="1" applyBorder="1" applyAlignment="1">
      <alignment horizontal="right" readingOrder="2"/>
    </xf>
    <xf numFmtId="3" fontId="13" fillId="0" borderId="55" xfId="0" applyNumberFormat="1" applyFont="1" applyBorder="1" applyAlignment="1">
      <alignment vertical="center"/>
    </xf>
    <xf numFmtId="0" fontId="14" fillId="3" borderId="55" xfId="0" applyFont="1" applyFill="1" applyBorder="1" applyAlignment="1">
      <alignment horizontal="center" vertical="center" readingOrder="2"/>
    </xf>
    <xf numFmtId="3" fontId="14" fillId="0" borderId="52" xfId="0" applyNumberFormat="1" applyFont="1" applyBorder="1" applyAlignment="1">
      <alignment vertical="center"/>
    </xf>
    <xf numFmtId="0" fontId="12" fillId="5" borderId="61" xfId="0" applyFont="1" applyFill="1" applyBorder="1" applyAlignment="1">
      <alignment horizontal="right" readingOrder="2"/>
    </xf>
    <xf numFmtId="3" fontId="13" fillId="0" borderId="54" xfId="0" applyNumberFormat="1" applyFont="1" applyBorder="1" applyAlignment="1">
      <alignment vertical="center"/>
    </xf>
    <xf numFmtId="164" fontId="21" fillId="9" borderId="0" xfId="0" applyNumberFormat="1" applyFont="1" applyFill="1" applyAlignment="1">
      <alignment vertical="center" wrapText="1"/>
    </xf>
    <xf numFmtId="0" fontId="12" fillId="19" borderId="60" xfId="0" applyFont="1" applyFill="1" applyBorder="1" applyAlignment="1">
      <alignment horizontal="center" textRotation="90" wrapText="1"/>
    </xf>
    <xf numFmtId="166" fontId="13" fillId="2" borderId="65" xfId="3" applyNumberFormat="1" applyFont="1" applyFill="1" applyBorder="1" applyAlignment="1">
      <alignment horizontal="left" wrapText="1"/>
    </xf>
    <xf numFmtId="166" fontId="13" fillId="2" borderId="55" xfId="3" applyNumberFormat="1" applyFont="1" applyFill="1" applyBorder="1" applyAlignment="1">
      <alignment horizontal="left" wrapText="1"/>
    </xf>
    <xf numFmtId="0" fontId="13" fillId="0" borderId="52" xfId="3" applyFont="1" applyBorder="1" applyAlignment="1">
      <alignment horizontal="left"/>
    </xf>
    <xf numFmtId="41" fontId="13" fillId="0" borderId="51" xfId="0" applyNumberFormat="1" applyFont="1" applyBorder="1" applyAlignment="1">
      <alignment horizontal="center"/>
    </xf>
    <xf numFmtId="41" fontId="13" fillId="0" borderId="51" xfId="0" applyNumberFormat="1" applyFont="1" applyBorder="1"/>
    <xf numFmtId="41" fontId="13" fillId="6" borderId="61" xfId="0" applyNumberFormat="1" applyFont="1" applyFill="1" applyBorder="1" applyAlignment="1">
      <alignment horizontal="center"/>
    </xf>
    <xf numFmtId="164" fontId="21" fillId="0" borderId="44" xfId="0" applyNumberFormat="1" applyFont="1" applyBorder="1" applyAlignment="1">
      <alignment vertical="center" wrapText="1"/>
    </xf>
    <xf numFmtId="0" fontId="13" fillId="14" borderId="25" xfId="0" applyFont="1" applyFill="1" applyBorder="1" applyAlignment="1">
      <alignment horizontal="center" vertical="center" readingOrder="2"/>
    </xf>
    <xf numFmtId="0" fontId="13" fillId="14" borderId="7" xfId="0" applyFont="1" applyFill="1" applyBorder="1" applyAlignment="1">
      <alignment horizontal="center" vertical="center" readingOrder="2"/>
    </xf>
    <xf numFmtId="0" fontId="13" fillId="14" borderId="8" xfId="0" applyFont="1" applyFill="1" applyBorder="1" applyAlignment="1">
      <alignment horizontal="center" vertical="center" readingOrder="2"/>
    </xf>
    <xf numFmtId="0" fontId="13" fillId="14" borderId="22" xfId="0" applyFont="1" applyFill="1" applyBorder="1" applyAlignment="1">
      <alignment horizontal="center" vertical="center" readingOrder="2"/>
    </xf>
    <xf numFmtId="0" fontId="13" fillId="14" borderId="4" xfId="0" applyFont="1" applyFill="1" applyBorder="1" applyAlignment="1">
      <alignment horizontal="center" vertical="center" readingOrder="2"/>
    </xf>
    <xf numFmtId="0" fontId="13" fillId="14" borderId="10" xfId="0" applyFont="1" applyFill="1" applyBorder="1" applyAlignment="1">
      <alignment horizontal="center" vertical="center" readingOrder="2"/>
    </xf>
    <xf numFmtId="0" fontId="12" fillId="18" borderId="92" xfId="0" applyFont="1" applyFill="1" applyBorder="1" applyAlignment="1">
      <alignment vertical="center" readingOrder="1"/>
    </xf>
    <xf numFmtId="0" fontId="10" fillId="9" borderId="83" xfId="0" applyFont="1" applyFill="1" applyBorder="1" applyAlignment="1">
      <alignment vertical="center"/>
    </xf>
    <xf numFmtId="0" fontId="13" fillId="18" borderId="83" xfId="0" applyFont="1" applyFill="1" applyBorder="1" applyAlignment="1">
      <alignment vertical="center"/>
    </xf>
    <xf numFmtId="0" fontId="58" fillId="9" borderId="83" xfId="0" applyFont="1" applyFill="1" applyBorder="1" applyAlignment="1">
      <alignment vertical="center"/>
    </xf>
    <xf numFmtId="0" fontId="58" fillId="18" borderId="84" xfId="0" applyFont="1" applyFill="1" applyBorder="1" applyAlignment="1">
      <alignment vertical="center"/>
    </xf>
    <xf numFmtId="0" fontId="10" fillId="9" borderId="74" xfId="0" applyFont="1" applyFill="1" applyBorder="1" applyAlignment="1">
      <alignment horizontal="center" vertical="center" wrapText="1"/>
    </xf>
    <xf numFmtId="0" fontId="10" fillId="9" borderId="75" xfId="0" applyFont="1" applyFill="1" applyBorder="1" applyAlignment="1">
      <alignment horizontal="center" vertical="center" wrapText="1"/>
    </xf>
    <xf numFmtId="0" fontId="12" fillId="5" borderId="93" xfId="0" applyFont="1" applyFill="1" applyBorder="1" applyAlignment="1">
      <alignment horizontal="right" readingOrder="2"/>
    </xf>
    <xf numFmtId="0" fontId="12" fillId="18" borderId="68" xfId="0" applyFont="1" applyFill="1" applyBorder="1" applyAlignment="1">
      <alignment vertical="center" readingOrder="1"/>
    </xf>
    <xf numFmtId="0" fontId="10" fillId="9" borderId="51" xfId="0" applyFont="1" applyFill="1" applyBorder="1" applyAlignment="1">
      <alignment vertical="center"/>
    </xf>
    <xf numFmtId="0" fontId="13" fillId="18" borderId="51" xfId="0" applyFont="1" applyFill="1" applyBorder="1" applyAlignment="1">
      <alignment vertical="center"/>
    </xf>
    <xf numFmtId="0" fontId="58" fillId="9" borderId="51" xfId="0" applyFont="1" applyFill="1" applyBorder="1" applyAlignment="1">
      <alignment vertical="center"/>
    </xf>
    <xf numFmtId="0" fontId="58" fillId="18" borderId="52" xfId="0" applyFont="1" applyFill="1" applyBorder="1" applyAlignment="1">
      <alignment vertical="center"/>
    </xf>
    <xf numFmtId="0" fontId="12" fillId="5" borderId="51" xfId="0" applyFont="1" applyFill="1" applyBorder="1" applyAlignment="1">
      <alignment horizontal="right" readingOrder="2"/>
    </xf>
    <xf numFmtId="1" fontId="13" fillId="0" borderId="54" xfId="0" applyNumberFormat="1" applyFont="1" applyBorder="1" applyAlignment="1">
      <alignment horizontal="right" vertical="center"/>
    </xf>
    <xf numFmtId="1" fontId="12" fillId="0" borderId="61" xfId="3" applyNumberFormat="1" applyFont="1" applyBorder="1" applyAlignment="1">
      <alignment horizontal="left"/>
    </xf>
    <xf numFmtId="41" fontId="14" fillId="3" borderId="69" xfId="0" applyNumberFormat="1" applyFont="1" applyFill="1" applyBorder="1" applyAlignment="1">
      <alignment horizontal="center" vertical="center"/>
    </xf>
    <xf numFmtId="41" fontId="14" fillId="3" borderId="53" xfId="0" applyNumberFormat="1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vertical="center" readingOrder="2"/>
    </xf>
    <xf numFmtId="0" fontId="14" fillId="3" borderId="15" xfId="0" applyFont="1" applyFill="1" applyBorder="1" applyAlignment="1">
      <alignment vertical="center" readingOrder="2"/>
    </xf>
    <xf numFmtId="0" fontId="13" fillId="3" borderId="16" xfId="0" applyFont="1" applyFill="1" applyBorder="1" applyAlignment="1">
      <alignment horizontal="left" vertical="center" indent="1" readingOrder="2"/>
    </xf>
    <xf numFmtId="0" fontId="10" fillId="5" borderId="51" xfId="0" applyFont="1" applyFill="1" applyBorder="1" applyAlignment="1">
      <alignment horizontal="centerContinuous"/>
    </xf>
    <xf numFmtId="0" fontId="10" fillId="5" borderId="51" xfId="0" applyFont="1" applyFill="1" applyBorder="1" applyAlignment="1">
      <alignment horizontal="centerContinuous" readingOrder="2"/>
    </xf>
    <xf numFmtId="0" fontId="14" fillId="3" borderId="0" xfId="0" applyFont="1" applyFill="1" applyAlignment="1">
      <alignment vertical="center" readingOrder="2"/>
    </xf>
    <xf numFmtId="0" fontId="13" fillId="3" borderId="51" xfId="0" applyFont="1" applyFill="1" applyBorder="1" applyAlignment="1">
      <alignment horizontal="left" vertical="center" indent="1" readingOrder="2"/>
    </xf>
    <xf numFmtId="164" fontId="21" fillId="0" borderId="0" xfId="0" applyNumberFormat="1" applyFont="1" applyAlignment="1">
      <alignment vertical="center" wrapText="1"/>
    </xf>
    <xf numFmtId="166" fontId="12" fillId="9" borderId="44" xfId="3" applyNumberFormat="1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41" fontId="13" fillId="6" borderId="93" xfId="0" applyNumberFormat="1" applyFont="1" applyFill="1" applyBorder="1" applyAlignment="1">
      <alignment horizontal="center"/>
    </xf>
    <xf numFmtId="41" fontId="13" fillId="6" borderId="93" xfId="0" applyNumberFormat="1" applyFont="1" applyFill="1" applyBorder="1"/>
    <xf numFmtId="0" fontId="14" fillId="0" borderId="0" xfId="3" applyFont="1" applyAlignment="1">
      <alignment horizontal="right"/>
    </xf>
    <xf numFmtId="41" fontId="13" fillId="3" borderId="12" xfId="0" applyNumberFormat="1" applyFont="1" applyFill="1" applyBorder="1" applyAlignment="1">
      <alignment horizontal="right" vertical="center"/>
    </xf>
    <xf numFmtId="0" fontId="14" fillId="0" borderId="52" xfId="3" applyFont="1" applyBorder="1" applyAlignment="1">
      <alignment horizontal="left"/>
    </xf>
    <xf numFmtId="0" fontId="10" fillId="21" borderId="50" xfId="0" applyFont="1" applyFill="1" applyBorder="1" applyAlignment="1">
      <alignment horizontal="center" textRotation="90" wrapText="1" readingOrder="1"/>
    </xf>
    <xf numFmtId="0" fontId="12" fillId="0" borderId="51" xfId="3" applyFont="1" applyBorder="1" applyAlignment="1">
      <alignment horizontal="left"/>
    </xf>
    <xf numFmtId="0" fontId="12" fillId="20" borderId="27" xfId="0" applyFont="1" applyFill="1" applyBorder="1" applyAlignment="1">
      <alignment horizontal="center" vertical="center" wrapText="1"/>
    </xf>
    <xf numFmtId="0" fontId="13" fillId="14" borderId="25" xfId="0" applyFont="1" applyFill="1" applyBorder="1" applyAlignment="1">
      <alignment horizontal="center" vertical="top" readingOrder="2"/>
    </xf>
    <xf numFmtId="0" fontId="13" fillId="14" borderId="7" xfId="0" applyFont="1" applyFill="1" applyBorder="1" applyAlignment="1">
      <alignment horizontal="center" vertical="top" readingOrder="2"/>
    </xf>
    <xf numFmtId="0" fontId="13" fillId="14" borderId="8" xfId="0" applyFont="1" applyFill="1" applyBorder="1" applyAlignment="1">
      <alignment horizontal="center" vertical="top" readingOrder="2"/>
    </xf>
    <xf numFmtId="0" fontId="13" fillId="14" borderId="22" xfId="0" applyFont="1" applyFill="1" applyBorder="1" applyAlignment="1">
      <alignment horizontal="center" readingOrder="2"/>
    </xf>
    <xf numFmtId="0" fontId="13" fillId="14" borderId="4" xfId="0" applyFont="1" applyFill="1" applyBorder="1" applyAlignment="1">
      <alignment horizontal="center" readingOrder="2"/>
    </xf>
    <xf numFmtId="0" fontId="13" fillId="14" borderId="10" xfId="0" applyFont="1" applyFill="1" applyBorder="1" applyAlignment="1">
      <alignment horizontal="center" readingOrder="2"/>
    </xf>
    <xf numFmtId="0" fontId="12" fillId="9" borderId="21" xfId="0" applyFont="1" applyFill="1" applyBorder="1" applyAlignment="1">
      <alignment vertical="center" wrapText="1"/>
    </xf>
    <xf numFmtId="0" fontId="12" fillId="9" borderId="14" xfId="0" applyFont="1" applyFill="1" applyBorder="1" applyAlignment="1">
      <alignment vertical="center" wrapText="1"/>
    </xf>
    <xf numFmtId="0" fontId="11" fillId="9" borderId="14" xfId="0" applyFont="1" applyFill="1" applyBorder="1" applyAlignment="1">
      <alignment vertical="center" wrapText="1"/>
    </xf>
    <xf numFmtId="0" fontId="12" fillId="9" borderId="14" xfId="0" applyFont="1" applyFill="1" applyBorder="1" applyAlignment="1">
      <alignment horizontal="center" vertical="center" wrapText="1"/>
    </xf>
    <xf numFmtId="0" fontId="10" fillId="9" borderId="29" xfId="0" applyFont="1" applyFill="1" applyBorder="1" applyAlignment="1">
      <alignment horizontal="center" vertical="top" wrapText="1"/>
    </xf>
    <xf numFmtId="0" fontId="10" fillId="9" borderId="29" xfId="0" applyFont="1" applyFill="1" applyBorder="1" applyAlignment="1">
      <alignment horizontal="center" vertical="center" wrapText="1"/>
    </xf>
    <xf numFmtId="0" fontId="13" fillId="14" borderId="65" xfId="0" applyFont="1" applyFill="1" applyBorder="1" applyAlignment="1">
      <alignment horizontal="center" vertical="top" readingOrder="2"/>
    </xf>
    <xf numFmtId="0" fontId="13" fillId="14" borderId="72" xfId="0" applyFont="1" applyFill="1" applyBorder="1" applyAlignment="1">
      <alignment horizontal="center" vertical="top" readingOrder="2"/>
    </xf>
    <xf numFmtId="0" fontId="13" fillId="14" borderId="11" xfId="0" applyFont="1" applyFill="1" applyBorder="1" applyAlignment="1">
      <alignment horizontal="center" vertical="top" readingOrder="2"/>
    </xf>
    <xf numFmtId="0" fontId="10" fillId="11" borderId="116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top" readingOrder="2"/>
    </xf>
    <xf numFmtId="0" fontId="13" fillId="14" borderId="103" xfId="0" applyFont="1" applyFill="1" applyBorder="1" applyAlignment="1">
      <alignment horizontal="center" readingOrder="2"/>
    </xf>
    <xf numFmtId="0" fontId="13" fillId="14" borderId="120" xfId="0" applyFont="1" applyFill="1" applyBorder="1" applyAlignment="1">
      <alignment horizontal="center" readingOrder="2"/>
    </xf>
    <xf numFmtId="0" fontId="13" fillId="14" borderId="104" xfId="0" applyFont="1" applyFill="1" applyBorder="1" applyAlignment="1">
      <alignment horizontal="center" readingOrder="2"/>
    </xf>
    <xf numFmtId="0" fontId="23" fillId="18" borderId="31" xfId="0" applyFont="1" applyFill="1" applyBorder="1" applyAlignment="1">
      <alignment horizontal="center" vertical="center"/>
    </xf>
    <xf numFmtId="0" fontId="11" fillId="18" borderId="1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1" fontId="13" fillId="14" borderId="94" xfId="0" applyNumberFormat="1" applyFont="1" applyFill="1" applyBorder="1" applyAlignment="1">
      <alignment horizontal="center" vertical="center"/>
    </xf>
    <xf numFmtId="41" fontId="13" fillId="14" borderId="95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3" fillId="21" borderId="18" xfId="0" applyFont="1" applyFill="1" applyBorder="1" applyAlignment="1">
      <alignment horizontal="center" vertical="center" textRotation="90" wrapText="1" readingOrder="2"/>
    </xf>
    <xf numFmtId="0" fontId="13" fillId="21" borderId="18" xfId="0" applyFont="1" applyFill="1" applyBorder="1" applyAlignment="1">
      <alignment horizontal="center" textRotation="90" wrapText="1" readingOrder="1"/>
    </xf>
    <xf numFmtId="0" fontId="13" fillId="21" borderId="50" xfId="0" applyFont="1" applyFill="1" applyBorder="1" applyAlignment="1">
      <alignment horizontal="center" textRotation="90" wrapText="1" readingOrder="1"/>
    </xf>
    <xf numFmtId="0" fontId="10" fillId="18" borderId="31" xfId="0" applyFont="1" applyFill="1" applyBorder="1" applyAlignment="1">
      <alignment horizontal="left" vertical="center" indent="1" readingOrder="1"/>
    </xf>
    <xf numFmtId="0" fontId="11" fillId="16" borderId="88" xfId="0" applyFont="1" applyFill="1" applyBorder="1" applyAlignment="1">
      <alignment horizontal="right"/>
    </xf>
    <xf numFmtId="165" fontId="9" fillId="3" borderId="0" xfId="0" applyNumberFormat="1" applyFont="1" applyFill="1" applyAlignment="1">
      <alignment vertical="center"/>
    </xf>
    <xf numFmtId="0" fontId="12" fillId="6" borderId="3" xfId="0" applyFont="1" applyFill="1" applyBorder="1"/>
    <xf numFmtId="0" fontId="10" fillId="21" borderId="18" xfId="0" applyFont="1" applyFill="1" applyBorder="1" applyAlignment="1">
      <alignment horizontal="center" textRotation="90" wrapText="1" readingOrder="1"/>
    </xf>
    <xf numFmtId="49" fontId="10" fillId="21" borderId="18" xfId="0" applyNumberFormat="1" applyFont="1" applyFill="1" applyBorder="1" applyAlignment="1">
      <alignment horizontal="center" textRotation="90" wrapText="1" readingOrder="1"/>
    </xf>
    <xf numFmtId="0" fontId="12" fillId="18" borderId="123" xfId="0" applyFont="1" applyFill="1" applyBorder="1" applyAlignment="1">
      <alignment vertical="center" readingOrder="1"/>
    </xf>
    <xf numFmtId="0" fontId="12" fillId="18" borderId="124" xfId="0" applyFont="1" applyFill="1" applyBorder="1" applyAlignment="1">
      <alignment vertical="center" readingOrder="1"/>
    </xf>
    <xf numFmtId="0" fontId="12" fillId="18" borderId="124" xfId="0" applyFont="1" applyFill="1" applyBorder="1" applyAlignment="1">
      <alignment horizontal="left" vertical="center" readingOrder="1"/>
    </xf>
    <xf numFmtId="0" fontId="13" fillId="18" borderId="124" xfId="0" applyFont="1" applyFill="1" applyBorder="1" applyAlignment="1">
      <alignment vertical="center"/>
    </xf>
    <xf numFmtId="0" fontId="11" fillId="18" borderId="95" xfId="0" applyFont="1" applyFill="1" applyBorder="1" applyAlignment="1">
      <alignment vertical="center"/>
    </xf>
    <xf numFmtId="0" fontId="10" fillId="21" borderId="60" xfId="0" applyFont="1" applyFill="1" applyBorder="1" applyAlignment="1">
      <alignment horizontal="center" textRotation="90" wrapText="1" readingOrder="1"/>
    </xf>
    <xf numFmtId="49" fontId="10" fillId="21" borderId="60" xfId="0" applyNumberFormat="1" applyFont="1" applyFill="1" applyBorder="1" applyAlignment="1">
      <alignment horizontal="center" textRotation="90" wrapText="1" readingOrder="1"/>
    </xf>
    <xf numFmtId="0" fontId="11" fillId="16" borderId="89" xfId="0" applyFont="1" applyFill="1" applyBorder="1" applyAlignment="1">
      <alignment horizontal="right"/>
    </xf>
    <xf numFmtId="0" fontId="59" fillId="16" borderId="88" xfId="0" applyFont="1" applyFill="1" applyBorder="1" applyAlignment="1">
      <alignment horizontal="right"/>
    </xf>
    <xf numFmtId="0" fontId="59" fillId="16" borderId="89" xfId="0" applyFont="1" applyFill="1" applyBorder="1" applyAlignment="1">
      <alignment horizontal="right"/>
    </xf>
    <xf numFmtId="0" fontId="11" fillId="16" borderId="73" xfId="0" applyFont="1" applyFill="1" applyBorder="1" applyAlignment="1">
      <alignment horizontal="right"/>
    </xf>
    <xf numFmtId="2" fontId="60" fillId="0" borderId="108" xfId="29" applyNumberFormat="1" applyBorder="1" applyAlignment="1">
      <alignment horizontal="center" vertical="center"/>
    </xf>
    <xf numFmtId="3" fontId="13" fillId="0" borderId="52" xfId="0" applyNumberFormat="1" applyFont="1" applyBorder="1" applyAlignment="1">
      <alignment vertical="center"/>
    </xf>
    <xf numFmtId="0" fontId="12" fillId="9" borderId="53" xfId="0" applyFont="1" applyFill="1" applyBorder="1" applyAlignment="1">
      <alignment horizontal="center" vertical="center" wrapText="1"/>
    </xf>
    <xf numFmtId="0" fontId="12" fillId="0" borderId="51" xfId="3" applyFont="1" applyBorder="1" applyAlignment="1">
      <alignment horizontal="left"/>
    </xf>
    <xf numFmtId="164" fontId="9" fillId="3" borderId="0" xfId="0" applyNumberFormat="1" applyFont="1" applyFill="1"/>
    <xf numFmtId="3" fontId="9" fillId="3" borderId="0" xfId="0" applyNumberFormat="1" applyFont="1" applyFill="1"/>
    <xf numFmtId="3" fontId="14" fillId="16" borderId="68" xfId="0" applyNumberFormat="1" applyFont="1" applyFill="1" applyBorder="1" applyAlignment="1">
      <alignment horizontal="right" vertical="center"/>
    </xf>
    <xf numFmtId="166" fontId="9" fillId="2" borderId="53" xfId="3" applyNumberFormat="1" applyFont="1" applyFill="1" applyBorder="1" applyAlignment="1">
      <alignment horizontal="center" vertical="center" wrapText="1"/>
    </xf>
    <xf numFmtId="0" fontId="10" fillId="16" borderId="0" xfId="0" applyFont="1" applyFill="1" applyAlignment="1">
      <alignment horizontal="centerContinuous" vertical="top"/>
    </xf>
    <xf numFmtId="0" fontId="26" fillId="3" borderId="0" xfId="0" applyFont="1" applyFill="1"/>
    <xf numFmtId="0" fontId="10" fillId="0" borderId="0" xfId="0" applyFont="1" applyAlignment="1">
      <alignment vertical="top"/>
    </xf>
    <xf numFmtId="1" fontId="13" fillId="0" borderId="55" xfId="0" applyNumberFormat="1" applyFont="1" applyBorder="1" applyAlignment="1">
      <alignment horizontal="right" vertical="center"/>
    </xf>
    <xf numFmtId="0" fontId="12" fillId="3" borderId="23" xfId="0" applyFont="1" applyFill="1" applyBorder="1" applyAlignment="1">
      <alignment horizontal="right" vertical="center" indent="1" readingOrder="2"/>
    </xf>
    <xf numFmtId="0" fontId="12" fillId="3" borderId="15" xfId="0" applyFont="1" applyFill="1" applyBorder="1" applyAlignment="1">
      <alignment horizontal="right" vertical="center" indent="1" readingOrder="2"/>
    </xf>
    <xf numFmtId="0" fontId="16" fillId="0" borderId="0" xfId="25" applyAlignment="1">
      <alignment horizontal="center"/>
    </xf>
    <xf numFmtId="164" fontId="21" fillId="9" borderId="0" xfId="0" applyNumberFormat="1" applyFont="1" applyFill="1" applyAlignment="1">
      <alignment horizontal="center" vertical="center" wrapText="1"/>
    </xf>
    <xf numFmtId="0" fontId="22" fillId="3" borderId="0" xfId="0" applyFont="1" applyFill="1" applyAlignment="1">
      <alignment horizontal="right"/>
    </xf>
    <xf numFmtId="0" fontId="12" fillId="11" borderId="5" xfId="0" applyFont="1" applyFill="1" applyBorder="1" applyAlignment="1">
      <alignment horizontal="center" wrapText="1" shrinkToFit="1"/>
    </xf>
    <xf numFmtId="164" fontId="21" fillId="10" borderId="0" xfId="0" applyNumberFormat="1" applyFont="1" applyFill="1" applyAlignment="1">
      <alignment horizontal="center" vertical="top" wrapText="1"/>
    </xf>
    <xf numFmtId="164" fontId="21" fillId="8" borderId="0" xfId="0" applyNumberFormat="1" applyFont="1" applyFill="1" applyAlignment="1">
      <alignment horizontal="center" vertical="center" wrapText="1"/>
    </xf>
    <xf numFmtId="164" fontId="50" fillId="10" borderId="0" xfId="0" applyNumberFormat="1" applyFont="1" applyFill="1" applyAlignment="1">
      <alignment horizontal="center" vertical="top" wrapText="1"/>
    </xf>
    <xf numFmtId="0" fontId="11" fillId="11" borderId="34" xfId="0" applyFont="1" applyFill="1" applyBorder="1" applyAlignment="1">
      <alignment horizontal="center" vertical="center" wrapText="1" shrinkToFit="1"/>
    </xf>
    <xf numFmtId="0" fontId="10" fillId="12" borderId="11" xfId="0" applyFont="1" applyFill="1" applyBorder="1" applyAlignment="1">
      <alignment horizontal="center" vertical="top"/>
    </xf>
    <xf numFmtId="0" fontId="10" fillId="12" borderId="33" xfId="0" applyFont="1" applyFill="1" applyBorder="1" applyAlignment="1">
      <alignment horizontal="center" vertical="top"/>
    </xf>
    <xf numFmtId="0" fontId="12" fillId="12" borderId="8" xfId="0" applyFont="1" applyFill="1" applyBorder="1" applyAlignment="1">
      <alignment horizontal="center" wrapText="1"/>
    </xf>
    <xf numFmtId="0" fontId="12" fillId="12" borderId="32" xfId="0" applyFont="1" applyFill="1" applyBorder="1" applyAlignment="1">
      <alignment horizontal="center" wrapText="1"/>
    </xf>
    <xf numFmtId="0" fontId="12" fillId="12" borderId="8" xfId="0" applyFont="1" applyFill="1" applyBorder="1" applyAlignment="1">
      <alignment horizontal="center"/>
    </xf>
    <xf numFmtId="0" fontId="12" fillId="12" borderId="25" xfId="0" applyFont="1" applyFill="1" applyBorder="1" applyAlignment="1">
      <alignment horizontal="center"/>
    </xf>
    <xf numFmtId="0" fontId="10" fillId="12" borderId="10" xfId="0" applyFont="1" applyFill="1" applyBorder="1" applyAlignment="1">
      <alignment horizontal="center" vertical="top"/>
    </xf>
    <xf numFmtId="0" fontId="10" fillId="12" borderId="22" xfId="0" applyFont="1" applyFill="1" applyBorder="1" applyAlignment="1">
      <alignment horizontal="center" vertical="top"/>
    </xf>
    <xf numFmtId="0" fontId="12" fillId="12" borderId="127" xfId="0" applyFont="1" applyFill="1" applyBorder="1" applyAlignment="1">
      <alignment horizontal="center"/>
    </xf>
    <xf numFmtId="0" fontId="12" fillId="12" borderId="43" xfId="0" applyFont="1" applyFill="1" applyBorder="1" applyAlignment="1">
      <alignment horizontal="center"/>
    </xf>
    <xf numFmtId="0" fontId="10" fillId="12" borderId="128" xfId="0" applyFont="1" applyFill="1" applyBorder="1" applyAlignment="1">
      <alignment horizontal="center" vertical="top"/>
    </xf>
    <xf numFmtId="0" fontId="10" fillId="12" borderId="129" xfId="0" applyFont="1" applyFill="1" applyBorder="1" applyAlignment="1">
      <alignment horizontal="center" vertical="top"/>
    </xf>
    <xf numFmtId="164" fontId="21" fillId="9" borderId="44" xfId="0" applyNumberFormat="1" applyFont="1" applyFill="1" applyBorder="1" applyAlignment="1">
      <alignment horizontal="center" vertical="center" wrapText="1"/>
    </xf>
    <xf numFmtId="164" fontId="21" fillId="10" borderId="44" xfId="0" applyNumberFormat="1" applyFont="1" applyFill="1" applyBorder="1" applyAlignment="1">
      <alignment horizontal="center" vertical="top" wrapText="1"/>
    </xf>
    <xf numFmtId="164" fontId="21" fillId="8" borderId="44" xfId="0" applyNumberFormat="1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22" fillId="3" borderId="66" xfId="0" applyFont="1" applyFill="1" applyBorder="1" applyAlignment="1">
      <alignment horizontal="right"/>
    </xf>
    <xf numFmtId="0" fontId="21" fillId="17" borderId="0" xfId="0" applyFont="1" applyFill="1" applyAlignment="1">
      <alignment horizontal="center" vertical="center" wrapText="1"/>
    </xf>
    <xf numFmtId="0" fontId="11" fillId="0" borderId="61" xfId="3" applyFont="1" applyBorder="1" applyAlignment="1">
      <alignment horizontal="right"/>
    </xf>
    <xf numFmtId="0" fontId="11" fillId="0" borderId="51" xfId="3" applyFont="1" applyBorder="1" applyAlignment="1">
      <alignment horizontal="right"/>
    </xf>
    <xf numFmtId="0" fontId="11" fillId="9" borderId="44" xfId="0" applyFont="1" applyFill="1" applyBorder="1" applyAlignment="1">
      <alignment horizontal="right"/>
    </xf>
    <xf numFmtId="0" fontId="11" fillId="9" borderId="29" xfId="0" applyFont="1" applyFill="1" applyBorder="1" applyAlignment="1">
      <alignment horizontal="right"/>
    </xf>
    <xf numFmtId="0" fontId="11" fillId="9" borderId="17" xfId="0" applyFont="1" applyFill="1" applyBorder="1" applyAlignment="1">
      <alignment horizontal="center" vertical="center"/>
    </xf>
    <xf numFmtId="164" fontId="50" fillId="10" borderId="0" xfId="0" applyNumberFormat="1" applyFont="1" applyFill="1" applyAlignment="1">
      <alignment horizontal="center" vertical="center" wrapText="1"/>
    </xf>
    <xf numFmtId="166" fontId="12" fillId="9" borderId="21" xfId="3" applyNumberFormat="1" applyFont="1" applyFill="1" applyBorder="1" applyAlignment="1">
      <alignment horizontal="center" vertical="center" wrapText="1"/>
    </xf>
    <xf numFmtId="166" fontId="12" fillId="9" borderId="58" xfId="3" applyNumberFormat="1" applyFont="1" applyFill="1" applyBorder="1" applyAlignment="1">
      <alignment horizontal="center" vertical="center" wrapText="1"/>
    </xf>
    <xf numFmtId="0" fontId="12" fillId="9" borderId="17" xfId="0" applyFont="1" applyFill="1" applyBorder="1" applyAlignment="1">
      <alignment horizontal="center" vertical="center" wrapText="1"/>
    </xf>
    <xf numFmtId="0" fontId="12" fillId="9" borderId="27" xfId="0" applyFont="1" applyFill="1" applyBorder="1" applyAlignment="1">
      <alignment horizontal="center" vertical="center" wrapText="1"/>
    </xf>
    <xf numFmtId="0" fontId="12" fillId="9" borderId="117" xfId="0" applyFont="1" applyFill="1" applyBorder="1" applyAlignment="1">
      <alignment horizontal="center" vertical="center" wrapText="1"/>
    </xf>
    <xf numFmtId="0" fontId="12" fillId="9" borderId="118" xfId="0" applyFont="1" applyFill="1" applyBorder="1" applyAlignment="1">
      <alignment horizontal="center" vertical="center" wrapText="1"/>
    </xf>
    <xf numFmtId="0" fontId="12" fillId="9" borderId="0" xfId="0" applyFont="1" applyFill="1" applyBorder="1" applyAlignment="1">
      <alignment horizontal="center" vertical="center" wrapText="1"/>
    </xf>
    <xf numFmtId="0" fontId="12" fillId="9" borderId="74" xfId="0" applyFont="1" applyFill="1" applyBorder="1" applyAlignment="1">
      <alignment horizontal="center" vertical="center" wrapText="1"/>
    </xf>
    <xf numFmtId="0" fontId="12" fillId="9" borderId="83" xfId="0" applyFont="1" applyFill="1" applyBorder="1" applyAlignment="1">
      <alignment horizontal="center" vertical="center" wrapText="1"/>
    </xf>
    <xf numFmtId="0" fontId="12" fillId="9" borderId="84" xfId="0" applyFont="1" applyFill="1" applyBorder="1" applyAlignment="1">
      <alignment horizontal="center" vertical="center" wrapText="1"/>
    </xf>
    <xf numFmtId="166" fontId="12" fillId="9" borderId="113" xfId="3" applyNumberFormat="1" applyFont="1" applyFill="1" applyBorder="1" applyAlignment="1">
      <alignment horizontal="center" vertical="center" wrapText="1"/>
    </xf>
    <xf numFmtId="166" fontId="12" fillId="9" borderId="114" xfId="3" applyNumberFormat="1" applyFont="1" applyFill="1" applyBorder="1" applyAlignment="1">
      <alignment horizontal="center" vertical="center" wrapText="1"/>
    </xf>
    <xf numFmtId="166" fontId="12" fillId="9" borderId="119" xfId="3" applyNumberFormat="1" applyFont="1" applyFill="1" applyBorder="1" applyAlignment="1">
      <alignment horizontal="center" vertical="center" wrapText="1"/>
    </xf>
    <xf numFmtId="166" fontId="12" fillId="9" borderId="53" xfId="3" applyNumberFormat="1" applyFont="1" applyFill="1" applyBorder="1" applyAlignment="1">
      <alignment horizontal="center" vertical="center" wrapText="1"/>
    </xf>
    <xf numFmtId="166" fontId="12" fillId="9" borderId="92" xfId="3" applyNumberFormat="1" applyFont="1" applyFill="1" applyBorder="1" applyAlignment="1">
      <alignment horizontal="center" vertical="center" wrapText="1"/>
    </xf>
    <xf numFmtId="166" fontId="12" fillId="9" borderId="104" xfId="3" applyNumberFormat="1" applyFont="1" applyFill="1" applyBorder="1" applyAlignment="1">
      <alignment horizontal="center" vertical="center" wrapText="1"/>
    </xf>
    <xf numFmtId="0" fontId="12" fillId="11" borderId="115" xfId="0" applyFont="1" applyFill="1" applyBorder="1" applyAlignment="1">
      <alignment horizontal="center" vertical="center"/>
    </xf>
    <xf numFmtId="0" fontId="12" fillId="9" borderId="76" xfId="0" applyFont="1" applyFill="1" applyBorder="1" applyAlignment="1">
      <alignment horizontal="center" vertical="center" wrapText="1"/>
    </xf>
    <xf numFmtId="0" fontId="12" fillId="9" borderId="79" xfId="0" applyFont="1" applyFill="1" applyBorder="1" applyAlignment="1">
      <alignment horizontal="center" vertical="center" wrapText="1"/>
    </xf>
    <xf numFmtId="0" fontId="12" fillId="9" borderId="75" xfId="0" applyFont="1" applyFill="1" applyBorder="1" applyAlignment="1">
      <alignment horizontal="center" vertical="center" wrapText="1"/>
    </xf>
    <xf numFmtId="0" fontId="12" fillId="9" borderId="44" xfId="0" applyFont="1" applyFill="1" applyBorder="1" applyAlignment="1">
      <alignment horizontal="right" vertical="center" wrapText="1"/>
    </xf>
    <xf numFmtId="0" fontId="12" fillId="9" borderId="29" xfId="0" applyFont="1" applyFill="1" applyBorder="1" applyAlignment="1">
      <alignment horizontal="right" vertical="center" wrapText="1"/>
    </xf>
    <xf numFmtId="166" fontId="12" fillId="9" borderId="27" xfId="3" applyNumberFormat="1" applyFont="1" applyFill="1" applyBorder="1" applyAlignment="1">
      <alignment horizontal="left" vertical="center" wrapText="1"/>
    </xf>
    <xf numFmtId="166" fontId="12" fillId="9" borderId="44" xfId="3" applyNumberFormat="1" applyFont="1" applyFill="1" applyBorder="1" applyAlignment="1">
      <alignment horizontal="left" vertical="center" wrapText="1"/>
    </xf>
    <xf numFmtId="0" fontId="22" fillId="3" borderId="0" xfId="0" applyFont="1" applyFill="1" applyAlignment="1">
      <alignment horizontal="right" readingOrder="2"/>
    </xf>
    <xf numFmtId="0" fontId="12" fillId="9" borderId="26" xfId="0" applyFont="1" applyFill="1" applyBorder="1" applyAlignment="1">
      <alignment horizontal="center" vertical="center" wrapText="1"/>
    </xf>
    <xf numFmtId="0" fontId="12" fillId="9" borderId="9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top" wrapText="1"/>
    </xf>
    <xf numFmtId="0" fontId="12" fillId="9" borderId="0" xfId="3" applyFont="1" applyFill="1" applyBorder="1" applyAlignment="1">
      <alignment horizontal="center" vertical="center" wrapText="1"/>
    </xf>
    <xf numFmtId="0" fontId="12" fillId="9" borderId="0" xfId="3" applyFont="1" applyFill="1" applyAlignment="1">
      <alignment horizontal="center" vertical="center" wrapText="1"/>
    </xf>
    <xf numFmtId="0" fontId="12" fillId="9" borderId="21" xfId="3" applyFont="1" applyFill="1" applyBorder="1" applyAlignment="1">
      <alignment horizontal="center" vertical="center" wrapText="1"/>
    </xf>
    <xf numFmtId="0" fontId="12" fillId="9" borderId="44" xfId="3" applyFont="1" applyFill="1" applyBorder="1" applyAlignment="1">
      <alignment horizontal="center" vertical="center" wrapText="1"/>
    </xf>
    <xf numFmtId="0" fontId="12" fillId="9" borderId="29" xfId="3" applyFont="1" applyFill="1" applyBorder="1" applyAlignment="1">
      <alignment horizontal="center" vertical="center" wrapText="1"/>
    </xf>
    <xf numFmtId="0" fontId="12" fillId="9" borderId="17" xfId="3" applyFont="1" applyFill="1" applyBorder="1" applyAlignment="1">
      <alignment horizontal="left" vertical="center" wrapText="1"/>
    </xf>
    <xf numFmtId="0" fontId="12" fillId="9" borderId="0" xfId="3" applyFont="1" applyFill="1" applyBorder="1" applyAlignment="1">
      <alignment horizontal="left" vertical="center" wrapText="1"/>
    </xf>
    <xf numFmtId="0" fontId="12" fillId="9" borderId="27" xfId="3" applyFont="1" applyFill="1" applyBorder="1" applyAlignment="1">
      <alignment horizontal="left" vertical="center" wrapText="1"/>
    </xf>
    <xf numFmtId="0" fontId="12" fillId="9" borderId="44" xfId="3" applyFont="1" applyFill="1" applyBorder="1" applyAlignment="1">
      <alignment horizontal="left" vertical="center" wrapText="1"/>
    </xf>
    <xf numFmtId="0" fontId="25" fillId="21" borderId="74" xfId="0" applyFont="1" applyFill="1" applyBorder="1" applyAlignment="1">
      <alignment horizontal="center" textRotation="90"/>
    </xf>
    <xf numFmtId="0" fontId="25" fillId="21" borderId="0" xfId="0" applyFont="1" applyFill="1" applyAlignment="1">
      <alignment horizontal="center" textRotation="90"/>
    </xf>
    <xf numFmtId="0" fontId="12" fillId="9" borderId="53" xfId="0" applyFont="1" applyFill="1" applyBorder="1" applyAlignment="1">
      <alignment horizontal="center" vertical="center" wrapText="1"/>
    </xf>
    <xf numFmtId="0" fontId="25" fillId="21" borderId="65" xfId="0" applyFont="1" applyFill="1" applyBorder="1" applyAlignment="1">
      <alignment horizontal="center" textRotation="90"/>
    </xf>
    <xf numFmtId="0" fontId="25" fillId="21" borderId="55" xfId="0" applyFont="1" applyFill="1" applyBorder="1" applyAlignment="1">
      <alignment horizontal="center" textRotation="90"/>
    </xf>
    <xf numFmtId="0" fontId="25" fillId="21" borderId="69" xfId="0" applyFont="1" applyFill="1" applyBorder="1" applyAlignment="1">
      <alignment horizontal="center" textRotation="90"/>
    </xf>
    <xf numFmtId="0" fontId="25" fillId="21" borderId="53" xfId="0" applyFont="1" applyFill="1" applyBorder="1" applyAlignment="1">
      <alignment horizontal="center" textRotation="90"/>
    </xf>
    <xf numFmtId="0" fontId="17" fillId="3" borderId="45" xfId="0" applyFont="1" applyFill="1" applyBorder="1" applyAlignment="1">
      <alignment horizontal="right" readingOrder="2"/>
    </xf>
    <xf numFmtId="166" fontId="12" fillId="9" borderId="27" xfId="3" applyNumberFormat="1" applyFont="1" applyFill="1" applyBorder="1" applyAlignment="1">
      <alignment horizontal="center" vertical="center" wrapText="1"/>
    </xf>
    <xf numFmtId="166" fontId="12" fillId="9" borderId="44" xfId="3" applyNumberFormat="1" applyFont="1" applyFill="1" applyBorder="1" applyAlignment="1">
      <alignment horizontal="center" vertical="center" wrapText="1"/>
    </xf>
    <xf numFmtId="0" fontId="12" fillId="9" borderId="44" xfId="0" applyFont="1" applyFill="1" applyBorder="1" applyAlignment="1">
      <alignment horizontal="center" vertical="center" wrapText="1"/>
    </xf>
    <xf numFmtId="0" fontId="12" fillId="9" borderId="29" xfId="0" applyFont="1" applyFill="1" applyBorder="1" applyAlignment="1">
      <alignment horizontal="center" vertical="center" wrapText="1"/>
    </xf>
    <xf numFmtId="166" fontId="12" fillId="9" borderId="41" xfId="3" applyNumberFormat="1" applyFont="1" applyFill="1" applyBorder="1" applyAlignment="1">
      <alignment horizontal="center" vertical="center" wrapText="1"/>
    </xf>
    <xf numFmtId="166" fontId="12" fillId="9" borderId="37" xfId="3" applyNumberFormat="1" applyFont="1" applyFill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9" borderId="43" xfId="0" applyFont="1" applyFill="1" applyBorder="1" applyAlignment="1">
      <alignment horizontal="center" vertical="center" wrapText="1"/>
    </xf>
    <xf numFmtId="166" fontId="12" fillId="9" borderId="85" xfId="3" applyNumberFormat="1" applyFont="1" applyFill="1" applyBorder="1" applyAlignment="1">
      <alignment horizontal="center" vertical="center" wrapText="1"/>
    </xf>
    <xf numFmtId="0" fontId="10" fillId="5" borderId="61" xfId="0" applyFont="1" applyFill="1" applyBorder="1" applyAlignment="1">
      <alignment horizontal="center"/>
    </xf>
    <xf numFmtId="0" fontId="12" fillId="20" borderId="42" xfId="0" applyFont="1" applyFill="1" applyBorder="1" applyAlignment="1">
      <alignment horizontal="center" vertical="center" wrapText="1"/>
    </xf>
    <xf numFmtId="0" fontId="12" fillId="20" borderId="39" xfId="0" applyFont="1" applyFill="1" applyBorder="1" applyAlignment="1">
      <alignment horizontal="center" vertical="center" wrapText="1"/>
    </xf>
    <xf numFmtId="0" fontId="12" fillId="20" borderId="40" xfId="0" applyFont="1" applyFill="1" applyBorder="1" applyAlignment="1">
      <alignment horizontal="center" vertical="center" wrapText="1"/>
    </xf>
    <xf numFmtId="164" fontId="12" fillId="9" borderId="0" xfId="0" applyNumberFormat="1" applyFont="1" applyFill="1" applyAlignment="1">
      <alignment horizontal="center" vertical="top" wrapText="1"/>
    </xf>
    <xf numFmtId="0" fontId="12" fillId="20" borderId="38" xfId="0" applyFont="1" applyFill="1" applyBorder="1" applyAlignment="1">
      <alignment horizontal="center" vertical="center" wrapText="1"/>
    </xf>
    <xf numFmtId="0" fontId="12" fillId="20" borderId="87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top"/>
    </xf>
    <xf numFmtId="164" fontId="51" fillId="10" borderId="0" xfId="0" applyNumberFormat="1" applyFont="1" applyFill="1" applyAlignment="1">
      <alignment horizontal="center" vertical="top" wrapText="1"/>
    </xf>
    <xf numFmtId="0" fontId="38" fillId="3" borderId="0" xfId="0" applyFont="1" applyFill="1" applyAlignment="1">
      <alignment horizontal="right"/>
    </xf>
    <xf numFmtId="0" fontId="27" fillId="17" borderId="0" xfId="0" applyFont="1" applyFill="1" applyAlignment="1">
      <alignment horizontal="center" vertical="center" wrapText="1"/>
    </xf>
    <xf numFmtId="164" fontId="27" fillId="9" borderId="0" xfId="0" applyNumberFormat="1" applyFont="1" applyFill="1" applyAlignment="1">
      <alignment horizontal="center" vertical="center" wrapText="1"/>
    </xf>
    <xf numFmtId="0" fontId="12" fillId="9" borderId="110" xfId="0" applyFont="1" applyFill="1" applyBorder="1" applyAlignment="1">
      <alignment horizontal="center" vertical="center" wrapText="1"/>
    </xf>
    <xf numFmtId="0" fontId="12" fillId="9" borderId="111" xfId="0" applyFont="1" applyFill="1" applyBorder="1" applyAlignment="1">
      <alignment horizontal="center" vertical="center" wrapText="1"/>
    </xf>
    <xf numFmtId="0" fontId="12" fillId="9" borderId="112" xfId="0" applyFont="1" applyFill="1" applyBorder="1" applyAlignment="1">
      <alignment horizontal="center" vertical="center" wrapText="1"/>
    </xf>
    <xf numFmtId="0" fontId="12" fillId="9" borderId="90" xfId="0" applyFont="1" applyFill="1" applyBorder="1" applyAlignment="1">
      <alignment horizontal="center" vertical="center" wrapText="1"/>
    </xf>
    <xf numFmtId="0" fontId="12" fillId="20" borderId="21" xfId="0" applyFont="1" applyFill="1" applyBorder="1" applyAlignment="1">
      <alignment horizontal="center" vertical="top" wrapText="1"/>
    </xf>
    <xf numFmtId="166" fontId="12" fillId="9" borderId="90" xfId="3" applyNumberFormat="1" applyFont="1" applyFill="1" applyBorder="1" applyAlignment="1">
      <alignment horizontal="center" vertical="center" wrapText="1"/>
    </xf>
    <xf numFmtId="164" fontId="12" fillId="9" borderId="27" xfId="0" applyNumberFormat="1" applyFont="1" applyFill="1" applyBorder="1" applyAlignment="1">
      <alignment horizontal="left" vertical="center"/>
    </xf>
    <xf numFmtId="164" fontId="12" fillId="9" borderId="44" xfId="0" applyNumberFormat="1" applyFont="1" applyFill="1" applyBorder="1" applyAlignment="1">
      <alignment horizontal="left" vertical="center"/>
    </xf>
    <xf numFmtId="166" fontId="34" fillId="9" borderId="21" xfId="3" applyNumberFormat="1" applyFont="1" applyFill="1" applyBorder="1" applyAlignment="1">
      <alignment horizontal="center" vertical="center" wrapText="1"/>
    </xf>
    <xf numFmtId="0" fontId="30" fillId="9" borderId="9" xfId="0" applyFont="1" applyFill="1" applyBorder="1" applyAlignment="1">
      <alignment horizontal="center" vertical="center" wrapText="1"/>
    </xf>
    <xf numFmtId="0" fontId="30" fillId="9" borderId="0" xfId="0" applyFont="1" applyFill="1" applyAlignment="1">
      <alignment horizontal="center" vertical="center" wrapText="1"/>
    </xf>
    <xf numFmtId="0" fontId="12" fillId="20" borderId="49" xfId="0" applyFont="1" applyFill="1" applyBorder="1" applyAlignment="1">
      <alignment horizontal="center" vertical="center" wrapText="1"/>
    </xf>
    <xf numFmtId="0" fontId="12" fillId="20" borderId="36" xfId="0" applyFont="1" applyFill="1" applyBorder="1" applyAlignment="1">
      <alignment horizontal="center" vertical="center" wrapText="1"/>
    </xf>
    <xf numFmtId="0" fontId="12" fillId="0" borderId="51" xfId="3" applyFont="1" applyBorder="1" applyAlignment="1">
      <alignment horizontal="left"/>
    </xf>
    <xf numFmtId="166" fontId="12" fillId="9" borderId="29" xfId="3" applyNumberFormat="1" applyFont="1" applyFill="1" applyBorder="1" applyAlignment="1">
      <alignment horizontal="center" vertical="center" wrapText="1"/>
    </xf>
    <xf numFmtId="0" fontId="12" fillId="20" borderId="20" xfId="0" applyFont="1" applyFill="1" applyBorder="1" applyAlignment="1">
      <alignment horizontal="center" vertical="center" wrapText="1"/>
    </xf>
    <xf numFmtId="0" fontId="12" fillId="20" borderId="13" xfId="0" applyFont="1" applyFill="1" applyBorder="1" applyAlignment="1">
      <alignment horizontal="center" vertical="center" wrapText="1"/>
    </xf>
    <xf numFmtId="166" fontId="12" fillId="9" borderId="20" xfId="3" applyNumberFormat="1" applyFont="1" applyFill="1" applyBorder="1" applyAlignment="1">
      <alignment horizontal="center" vertical="center" wrapText="1"/>
    </xf>
    <xf numFmtId="166" fontId="12" fillId="9" borderId="13" xfId="3" applyNumberFormat="1" applyFont="1" applyFill="1" applyBorder="1" applyAlignment="1">
      <alignment horizontal="center" vertical="center" wrapText="1"/>
    </xf>
    <xf numFmtId="0" fontId="12" fillId="20" borderId="96" xfId="0" applyFont="1" applyFill="1" applyBorder="1" applyAlignment="1">
      <alignment horizontal="center" vertical="center" wrapText="1"/>
    </xf>
    <xf numFmtId="0" fontId="12" fillId="9" borderId="28" xfId="0" applyFont="1" applyFill="1" applyBorder="1" applyAlignment="1">
      <alignment horizontal="center" vertical="center" wrapText="1"/>
    </xf>
    <xf numFmtId="166" fontId="12" fillId="9" borderId="14" xfId="3" applyNumberFormat="1" applyFont="1" applyFill="1" applyBorder="1" applyAlignment="1">
      <alignment horizontal="center" vertical="center" wrapText="1"/>
    </xf>
    <xf numFmtId="0" fontId="12" fillId="9" borderId="21" xfId="0" applyFont="1" applyFill="1" applyBorder="1" applyAlignment="1">
      <alignment horizontal="center" vertical="center" wrapText="1"/>
    </xf>
    <xf numFmtId="0" fontId="12" fillId="20" borderId="26" xfId="0" applyFont="1" applyFill="1" applyBorder="1" applyAlignment="1">
      <alignment horizontal="center" vertical="center" wrapText="1"/>
    </xf>
    <xf numFmtId="0" fontId="12" fillId="20" borderId="17" xfId="0" applyFont="1" applyFill="1" applyBorder="1" applyAlignment="1">
      <alignment horizontal="center" vertical="center" wrapText="1"/>
    </xf>
    <xf numFmtId="0" fontId="12" fillId="20" borderId="27" xfId="0" applyFont="1" applyFill="1" applyBorder="1" applyAlignment="1">
      <alignment horizontal="center" vertical="center" wrapText="1"/>
    </xf>
    <xf numFmtId="0" fontId="12" fillId="18" borderId="26" xfId="0" applyFont="1" applyFill="1" applyBorder="1" applyAlignment="1">
      <alignment horizontal="center" vertical="center" wrapText="1"/>
    </xf>
    <xf numFmtId="0" fontId="12" fillId="18" borderId="46" xfId="0" applyFont="1" applyFill="1" applyBorder="1" applyAlignment="1">
      <alignment horizontal="center" vertical="center" wrapText="1"/>
    </xf>
    <xf numFmtId="0" fontId="12" fillId="18" borderId="28" xfId="0" applyFont="1" applyFill="1" applyBorder="1" applyAlignment="1">
      <alignment horizontal="center" vertical="center" wrapText="1"/>
    </xf>
    <xf numFmtId="0" fontId="12" fillId="18" borderId="27" xfId="0" applyFont="1" applyFill="1" applyBorder="1" applyAlignment="1">
      <alignment horizontal="center" vertical="center" wrapText="1"/>
    </xf>
    <xf numFmtId="0" fontId="12" fillId="18" borderId="44" xfId="0" applyFont="1" applyFill="1" applyBorder="1" applyAlignment="1">
      <alignment horizontal="center" vertical="center" wrapText="1"/>
    </xf>
    <xf numFmtId="0" fontId="12" fillId="18" borderId="29" xfId="0" applyFont="1" applyFill="1" applyBorder="1" applyAlignment="1">
      <alignment horizontal="center" vertical="center" wrapText="1"/>
    </xf>
    <xf numFmtId="0" fontId="12" fillId="18" borderId="31" xfId="0" applyFont="1" applyFill="1" applyBorder="1" applyAlignment="1">
      <alignment horizontal="right" vertical="center"/>
    </xf>
    <xf numFmtId="0" fontId="12" fillId="18" borderId="19" xfId="0" applyFont="1" applyFill="1" applyBorder="1" applyAlignment="1">
      <alignment horizontal="right" vertical="center"/>
    </xf>
    <xf numFmtId="0" fontId="10" fillId="18" borderId="30" xfId="0" applyFont="1" applyFill="1" applyBorder="1" applyAlignment="1">
      <alignment horizontal="left" vertical="center" wrapText="1" readingOrder="1"/>
    </xf>
    <xf numFmtId="0" fontId="10" fillId="18" borderId="31" xfId="0" applyFont="1" applyFill="1" applyBorder="1" applyAlignment="1">
      <alignment horizontal="left" vertical="center" wrapText="1" readingOrder="1"/>
    </xf>
    <xf numFmtId="0" fontId="12" fillId="9" borderId="13" xfId="0" applyFont="1" applyFill="1" applyBorder="1" applyAlignment="1">
      <alignment horizontal="center" vertical="center" wrapText="1"/>
    </xf>
    <xf numFmtId="166" fontId="12" fillId="9" borderId="43" xfId="3" applyNumberFormat="1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20" borderId="20" xfId="0" applyFont="1" applyFill="1" applyBorder="1" applyAlignment="1">
      <alignment vertical="center" wrapText="1"/>
    </xf>
    <xf numFmtId="0" fontId="12" fillId="20" borderId="14" xfId="0" applyFont="1" applyFill="1" applyBorder="1" applyAlignment="1">
      <alignment vertical="center" wrapText="1"/>
    </xf>
    <xf numFmtId="0" fontId="12" fillId="20" borderId="13" xfId="0" applyFont="1" applyFill="1" applyBorder="1" applyAlignment="1">
      <alignment vertical="center" wrapText="1"/>
    </xf>
    <xf numFmtId="0" fontId="12" fillId="20" borderId="14" xfId="0" applyFont="1" applyFill="1" applyBorder="1" applyAlignment="1">
      <alignment horizontal="center" vertical="center" wrapText="1"/>
    </xf>
    <xf numFmtId="0" fontId="11" fillId="20" borderId="31" xfId="0" applyFont="1" applyFill="1" applyBorder="1" applyAlignment="1">
      <alignment horizontal="right" vertical="center" wrapText="1"/>
    </xf>
    <xf numFmtId="0" fontId="11" fillId="20" borderId="19" xfId="0" applyFont="1" applyFill="1" applyBorder="1" applyAlignment="1">
      <alignment horizontal="right" vertical="center" wrapText="1"/>
    </xf>
    <xf numFmtId="0" fontId="12" fillId="20" borderId="122" xfId="0" applyFont="1" applyFill="1" applyBorder="1" applyAlignment="1">
      <alignment horizontal="center" vertical="center" wrapText="1"/>
    </xf>
    <xf numFmtId="0" fontId="12" fillId="20" borderId="88" xfId="0" applyFont="1" applyFill="1" applyBorder="1" applyAlignment="1">
      <alignment horizontal="center" vertical="center" wrapText="1"/>
    </xf>
    <xf numFmtId="166" fontId="12" fillId="9" borderId="121" xfId="3" applyNumberFormat="1" applyFont="1" applyFill="1" applyBorder="1" applyAlignment="1">
      <alignment horizontal="center" vertical="center" wrapText="1"/>
    </xf>
    <xf numFmtId="166" fontId="12" fillId="9" borderId="126" xfId="3" applyNumberFormat="1" applyFont="1" applyFill="1" applyBorder="1" applyAlignment="1">
      <alignment horizontal="center" vertical="center" wrapText="1"/>
    </xf>
    <xf numFmtId="0" fontId="12" fillId="20" borderId="125" xfId="0" applyFont="1" applyFill="1" applyBorder="1" applyAlignment="1">
      <alignment horizontal="center" vertical="center" wrapText="1"/>
    </xf>
    <xf numFmtId="0" fontId="12" fillId="20" borderId="89" xfId="0" applyFont="1" applyFill="1" applyBorder="1" applyAlignment="1">
      <alignment horizontal="center" vertical="center" wrapText="1"/>
    </xf>
  </cellXfs>
  <cellStyles count="30">
    <cellStyle name="body (alt+b)" xfId="10"/>
    <cellStyle name="body -Ar" xfId="11"/>
    <cellStyle name="Comma 2" xfId="12"/>
    <cellStyle name="h1" xfId="13"/>
    <cellStyle name="h1Ar" xfId="14"/>
    <cellStyle name="h1-Ar" xfId="15"/>
    <cellStyle name="h1-En" xfId="16"/>
    <cellStyle name="h2-Ar" xfId="17"/>
    <cellStyle name="h2-En" xfId="18"/>
    <cellStyle name="Hyperlink" xfId="29" builtinId="8"/>
    <cellStyle name="MS_Arabic" xfId="1"/>
    <cellStyle name="Normal" xfId="0" builtinId="0"/>
    <cellStyle name="Normal 10" xfId="26"/>
    <cellStyle name="Normal 2" xfId="2"/>
    <cellStyle name="Normal 2 10" xfId="25"/>
    <cellStyle name="Normal 2 2" xfId="5"/>
    <cellStyle name="Normal 2 2 2" xfId="7"/>
    <cellStyle name="Normal 2 2 3" xfId="28"/>
    <cellStyle name="Normal 2 3" xfId="27"/>
    <cellStyle name="Normal 3" xfId="4"/>
    <cellStyle name="Normal 3 2" xfId="8"/>
    <cellStyle name="Normal 3 3" xfId="19"/>
    <cellStyle name="Normal 4" xfId="6"/>
    <cellStyle name="Normal 4 2" xfId="20"/>
    <cellStyle name="Normal 5" xfId="21"/>
    <cellStyle name="Normal 6" xfId="22"/>
    <cellStyle name="Normal 7" xfId="23"/>
    <cellStyle name="Normal 8" xfId="9"/>
    <cellStyle name="Normal 9" xfId="24"/>
    <cellStyle name="Normal_TAB12J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59F54"/>
      <color rgb="FFC1001F"/>
      <color rgb="FFFF8A8A"/>
      <color rgb="FFFF7C80"/>
      <color rgb="FFCC66FF"/>
      <color rgb="FF622C1F"/>
      <color rgb="FFD3C599"/>
      <color rgb="FFE8E1CA"/>
      <color rgb="FFDFC34B"/>
      <color rgb="FFB0CA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2132149588683E-2"/>
          <c:y val="9.5449882490178925E-2"/>
          <c:w val="0.93710436233037242"/>
          <c:h val="0.67371358859193908"/>
        </c:manualLayout>
      </c:layout>
      <c:lineChart>
        <c:grouping val="standard"/>
        <c:varyColors val="0"/>
        <c:ser>
          <c:idx val="0"/>
          <c:order val="0"/>
          <c:tx>
            <c:strRef>
              <c:f>'6.02'!$E$5</c:f>
              <c:strCache>
                <c:ptCount val="1"/>
                <c:pt idx="0">
                  <c:v>معدل الزواج الخام *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square"/>
            <c:size val="3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</c:spPr>
          </c:marker>
          <c:val>
            <c:numRef>
              <c:f>'6.02'!$E$7:$E$11</c:f>
              <c:numCache>
                <c:formatCode>0.0</c:formatCode>
                <c:ptCount val="5"/>
                <c:pt idx="0">
                  <c:v>4.7695701998562487</c:v>
                </c:pt>
                <c:pt idx="1">
                  <c:v>4.4368081080493269</c:v>
                </c:pt>
                <c:pt idx="2" formatCode="#,##0.0_-">
                  <c:v>4.2998434337648455</c:v>
                </c:pt>
                <c:pt idx="3" formatCode="#,##0.0_-">
                  <c:v>4.0373027236327914</c:v>
                </c:pt>
                <c:pt idx="4" formatCode="#,##0.0_-">
                  <c:v>5.6643403457682719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'6.02'!#REF!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26C-4B65-B94F-2887F71997BB}"/>
            </c:ext>
          </c:extLst>
        </c:ser>
        <c:ser>
          <c:idx val="1"/>
          <c:order val="1"/>
          <c:tx>
            <c:strRef>
              <c:f>'6.02'!$B$5</c:f>
              <c:strCache>
                <c:ptCount val="1"/>
                <c:pt idx="0">
                  <c:v>معدل الطلاق الخام *
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3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val>
            <c:numRef>
              <c:f>'6.02'!$B$7:$B$11</c:f>
              <c:numCache>
                <c:formatCode>0.0</c:formatCode>
                <c:ptCount val="5"/>
                <c:pt idx="0">
                  <c:v>1.1767569809207572</c:v>
                </c:pt>
                <c:pt idx="1">
                  <c:v>1.1989168968442114</c:v>
                </c:pt>
                <c:pt idx="2" formatCode="#,##0.0_-">
                  <c:v>1.2381037240700432</c:v>
                </c:pt>
                <c:pt idx="3" formatCode="#,##0.0_-">
                  <c:v>1.2771225752781954</c:v>
                </c:pt>
                <c:pt idx="4" formatCode="#,##0.0_-">
                  <c:v>1.1782229586115716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'6.02'!#REF!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26C-4B65-B94F-2887F7199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53408"/>
        <c:axId val="96851008"/>
      </c:lineChart>
      <c:catAx>
        <c:axId val="9595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Years  </a:t>
                </a:r>
                <a:r>
                  <a:rPr lang="ar-BH"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سنوات</a:t>
                </a:r>
                <a:endParaRPr lang="en-US" sz="1100">
                  <a:solidFill>
                    <a:schemeClr val="tx1">
                      <a:lumMod val="75000"/>
                      <a:lumOff val="2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0.88563653794916497"/>
              <c:y val="0.936519828519749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 b="1">
                <a:solidFill>
                  <a:schemeClr val="bg2">
                    <a:lumMod val="50000"/>
                  </a:schemeClr>
                </a:solidFill>
              </a:defRPr>
            </a:pPr>
            <a:endParaRPr lang="en-US"/>
          </a:p>
        </c:txPr>
        <c:crossAx val="96851008"/>
        <c:crosses val="autoZero"/>
        <c:auto val="1"/>
        <c:lblAlgn val="ctr"/>
        <c:lblOffset val="100"/>
        <c:noMultiLvlLbl val="0"/>
      </c:catAx>
      <c:valAx>
        <c:axId val="96851008"/>
        <c:scaling>
          <c:orientation val="minMax"/>
        </c:scaling>
        <c:delete val="0"/>
        <c:axPos val="l"/>
        <c:majorGridlines>
          <c:spPr>
            <a:ln>
              <a:solidFill>
                <a:schemeClr val="bg2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ar-BH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معدل</a:t>
                </a:r>
                <a:r>
                  <a:rPr lang="ar-BH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en-US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Rate </a:t>
                </a:r>
                <a:endParaRPr lang="ar-BH">
                  <a:solidFill>
                    <a:schemeClr val="tx1">
                      <a:lumMod val="75000"/>
                      <a:lumOff val="2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1.7270107884907052E-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2">
                    <a:lumMod val="50000"/>
                  </a:schemeClr>
                </a:solidFill>
              </a:defRPr>
            </a:pPr>
            <a:endParaRPr lang="en-US"/>
          </a:p>
        </c:txPr>
        <c:crossAx val="95953408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45892353220948051"/>
          <c:y val="8.9840264458964494E-2"/>
          <c:w val="0.5018233542954782"/>
          <c:h val="0.1302576654434986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17</xdr:col>
      <xdr:colOff>285750</xdr:colOff>
      <xdr:row>4</xdr:row>
      <xdr:rowOff>256662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E4CF3B-70A1-4A45-A571-B84EAC69F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85725"/>
          <a:ext cx="5153025" cy="818637"/>
        </a:xfrm>
        <a:prstGeom prst="rect">
          <a:avLst/>
        </a:prstGeom>
      </xdr:spPr>
    </xdr:pic>
    <xdr:clientData/>
  </xdr:twoCellAnchor>
  <xdr:oneCellAnchor>
    <xdr:from>
      <xdr:col>3</xdr:col>
      <xdr:colOff>71116</xdr:colOff>
      <xdr:row>7</xdr:row>
      <xdr:rowOff>59823</xdr:rowOff>
    </xdr:from>
    <xdr:ext cx="3829703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688C97D-7700-444E-A993-596EDEA3861F}"/>
            </a:ext>
          </a:extLst>
        </xdr:cNvPr>
        <xdr:cNvSpPr/>
      </xdr:nvSpPr>
      <xdr:spPr>
        <a:xfrm>
          <a:off x="999804" y="1762417"/>
          <a:ext cx="3829703" cy="937629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ar-BH" sz="5400" b="1" cap="none" spc="0">
              <a:ln w="18415" cmpd="sng">
                <a:noFill/>
                <a:prstDash val="solid"/>
              </a:ln>
              <a:solidFill>
                <a:srgbClr val="622C1F"/>
              </a:solidFill>
              <a:effectLst/>
            </a:rPr>
            <a:t> الزواج</a:t>
          </a:r>
          <a:r>
            <a:rPr lang="ar-BH" sz="5400" b="1" cap="none" spc="0" baseline="0">
              <a:ln w="18415" cmpd="sng">
                <a:noFill/>
                <a:prstDash val="solid"/>
              </a:ln>
              <a:solidFill>
                <a:srgbClr val="622C1F"/>
              </a:solidFill>
              <a:effectLst/>
            </a:rPr>
            <a:t> والطلاق</a:t>
          </a:r>
          <a:endParaRPr lang="en-US" sz="5400" b="1" cap="none" spc="0">
            <a:ln w="18415" cmpd="sng">
              <a:noFill/>
              <a:prstDash val="solid"/>
            </a:ln>
            <a:solidFill>
              <a:srgbClr val="622C1F"/>
            </a:solidFill>
            <a:effectLst/>
          </a:endParaRPr>
        </a:p>
      </xdr:txBody>
    </xdr:sp>
    <xdr:clientData/>
  </xdr:oneCellAnchor>
  <xdr:oneCellAnchor>
    <xdr:from>
      <xdr:col>0</xdr:col>
      <xdr:colOff>28575</xdr:colOff>
      <xdr:row>13</xdr:row>
      <xdr:rowOff>78874</xdr:rowOff>
    </xdr:from>
    <xdr:ext cx="5257800" cy="781111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AC930AC-D183-467B-8A62-AAAC36B89313}"/>
            </a:ext>
          </a:extLst>
        </xdr:cNvPr>
        <xdr:cNvSpPr/>
      </xdr:nvSpPr>
      <xdr:spPr>
        <a:xfrm>
          <a:off x="28575" y="2781593"/>
          <a:ext cx="5257800" cy="781111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400" b="1" cap="none" spc="0">
              <a:ln w="18415" cmpd="sng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rgbClr val="B59F54"/>
              </a:solidFill>
              <a:effectLst/>
            </a:rPr>
            <a:t> </a:t>
          </a:r>
          <a:r>
            <a:rPr lang="en-US" sz="4400" b="1" cap="none" spc="0">
              <a:ln w="18415" cmpd="sng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rgbClr val="B59F54"/>
              </a:solidFill>
              <a:effectLst/>
              <a:latin typeface="+mn-lt"/>
              <a:ea typeface="+mn-ea"/>
              <a:cs typeface="+mn-cs"/>
            </a:rPr>
            <a:t>Marrage</a:t>
          </a:r>
          <a:r>
            <a:rPr lang="en-US" sz="4400" b="1" cap="none" spc="0" baseline="0">
              <a:ln w="18415" cmpd="sng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rgbClr val="B59F54"/>
              </a:solidFill>
              <a:effectLst/>
              <a:latin typeface="+mn-lt"/>
              <a:ea typeface="+mn-ea"/>
              <a:cs typeface="+mn-cs"/>
            </a:rPr>
            <a:t> &amp; Divorce</a:t>
          </a:r>
          <a:endParaRPr lang="en-US" sz="4400" b="1" cap="none" spc="0">
            <a:ln w="18415" cmpd="sng">
              <a:solidFill>
                <a:schemeClr val="bg2">
                  <a:lumMod val="50000"/>
                </a:schemeClr>
              </a:solidFill>
              <a:prstDash val="solid"/>
            </a:ln>
            <a:solidFill>
              <a:srgbClr val="B59F54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166687</xdr:colOff>
      <xdr:row>19</xdr:row>
      <xdr:rowOff>157456</xdr:rowOff>
    </xdr:from>
    <xdr:ext cx="5257800" cy="781111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46B4074-4D9B-4785-9D0F-D8C4EEC7C769}"/>
            </a:ext>
          </a:extLst>
        </xdr:cNvPr>
        <xdr:cNvSpPr/>
      </xdr:nvSpPr>
      <xdr:spPr>
        <a:xfrm>
          <a:off x="166687" y="3860300"/>
          <a:ext cx="5257800" cy="781111"/>
        </a:xfrm>
        <a:prstGeom prst="rect">
          <a:avLst/>
        </a:prstGeom>
        <a:solidFill>
          <a:sysClr val="window" lastClr="FFFFFF"/>
        </a:solidFill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400" b="1" cap="none" spc="0">
              <a:ln w="18415" cmpd="sng">
                <a:solidFill>
                  <a:srgbClr val="A4001B"/>
                </a:solidFill>
                <a:prstDash val="solid"/>
              </a:ln>
              <a:solidFill>
                <a:srgbClr val="C1001F"/>
              </a:solidFill>
              <a:effectLst/>
            </a:rPr>
            <a:t>2019</a:t>
          </a:r>
          <a:endParaRPr lang="en-US" sz="4400" b="1" cap="none" spc="0">
            <a:ln w="18415" cmpd="sng">
              <a:solidFill>
                <a:srgbClr val="A4001B"/>
              </a:solidFill>
              <a:prstDash val="solid"/>
            </a:ln>
            <a:solidFill>
              <a:srgbClr val="C1001F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</xdr:rowOff>
    </xdr:from>
    <xdr:to>
      <xdr:col>6</xdr:col>
      <xdr:colOff>809625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ssode2.CIO\My%20Documents\Abs-2002\Abstract2002\Inter-Chap02-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OWGS1\Public\My%20Documents\For%20CD%20Only%20-%20Excel%20Files\Fathiya\Inter-Sec03c-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cssohea\Local%20Settings\Temporary%20Internet%20Files\OLK4\Documents%20and%20Settings\cssode2\My%20Documents\Abs-2001\2001SYBK\SYBK2001-Chapters\BOOK-SEC\T301T3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ssode2\Local%20Settings\Temporary%20Internet%20Files\OLKEB\Documents%20and%20Settings\cssode2\My%20Documents\Abs-2001\2001SYBK\SYBK2001-Chapters\BOOK-SEC\T301T3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02"/>
      <sheetName val="List of Tables 02"/>
      <sheetName val="T2.01"/>
      <sheetName val="T2.02-1991"/>
      <sheetName val="T2.03-2001"/>
      <sheetName val="T2.04"/>
      <sheetName val="T2.05-1991"/>
      <sheetName val="T2.06-2001"/>
      <sheetName val="T2.07"/>
      <sheetName val="T2.08"/>
      <sheetName val="T2.09"/>
      <sheetName val="T2.10-1991"/>
      <sheetName val="T2.11-2001"/>
      <sheetName val="T2.12 -1991"/>
      <sheetName val="ContT2.12 -1991(2)"/>
      <sheetName val="ContT2.12 -1991(3)"/>
      <sheetName val="T2.13 - 2001 "/>
      <sheetName val="ContT2.13 -2001(2)"/>
      <sheetName val="ContT2.13 - 2001(3)"/>
      <sheetName val="T2.14-1991"/>
      <sheetName val="T2.15-2001"/>
      <sheetName val="T2.16"/>
      <sheetName val="T2.17 - 1991"/>
      <sheetName val="T2.18 - 2001"/>
      <sheetName val="T2.19 - 1991"/>
      <sheetName val="T2.20 - 2001"/>
      <sheetName val="T2.21 - 1991"/>
      <sheetName val="T2.22 - 2001"/>
      <sheetName val="T2.23 - 1991 "/>
      <sheetName val="T2.24 - 2001"/>
      <sheetName val="T2.25"/>
      <sheetName val="T2.26-1991"/>
      <sheetName val="T2.27-2001"/>
      <sheetName val="T2.28-1991"/>
      <sheetName val="T2.29-2001"/>
      <sheetName val="T2.30-1991"/>
      <sheetName val="T.31-2001"/>
      <sheetName val="T2.32-1991"/>
      <sheetName val="T2.33-2001"/>
      <sheetName val="T2.34-1991"/>
      <sheetName val="T2.35-2001"/>
      <sheetName val="T2.36"/>
      <sheetName val="T2.37-1991"/>
      <sheetName val="T2.38-2001"/>
      <sheetName val="T2.39-1991"/>
      <sheetName val="T2.40-2001"/>
      <sheetName val="T2.41-1991"/>
      <sheetName val="T2.42-2001"/>
      <sheetName val="T2.43-1991"/>
      <sheetName val="T2.44-2001 "/>
      <sheetName val="T2.45-1991"/>
      <sheetName val="T2.46-2001"/>
      <sheetName val="T2.47-1991"/>
      <sheetName val="T2.48-2001"/>
      <sheetName val="T2.49"/>
      <sheetName val="T2.50"/>
      <sheetName val="T2.51"/>
      <sheetName val="T2.52"/>
      <sheetName val="T2.53-1991"/>
      <sheetName val="T2.54-2001"/>
      <sheetName val="T2.55"/>
      <sheetName val="T2.56-1991 "/>
      <sheetName val="T2.57-2001"/>
      <sheetName val="T2.58-1991"/>
      <sheetName val="T2.59-2001"/>
      <sheetName val="T2.60-1991"/>
      <sheetName val="T2.61-2001"/>
      <sheetName val="T2.62 -1991"/>
      <sheetName val="T2.63-2001"/>
      <sheetName val="T2.64-1991"/>
      <sheetName val="T2.65-2001"/>
      <sheetName val="T2.66"/>
      <sheetName val="T2.67"/>
      <sheetName val="T2.68"/>
      <sheetName val="T2.69"/>
      <sheetName val="T2.70"/>
      <sheetName val="T2.71"/>
      <sheetName val="T2.72"/>
      <sheetName val="T2.73"/>
      <sheetName val="T2.74"/>
      <sheetName val="T2.75"/>
      <sheetName val="T2.76"/>
      <sheetName val="T2.77"/>
      <sheetName val="T2.78"/>
      <sheetName val="T2.79"/>
      <sheetName val="T2.80"/>
      <sheetName val="T2.8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40"/>
      <sheetName val="T3.41"/>
      <sheetName val="T3.42"/>
      <sheetName val="T3.43"/>
      <sheetName val="T3.44"/>
      <sheetName val="T3.45"/>
      <sheetName val="T3.46"/>
      <sheetName val="T3.47"/>
      <sheetName val="T3.48"/>
      <sheetName val="T3.49"/>
      <sheetName val="T3.50"/>
      <sheetName val="T3.51"/>
      <sheetName val="T3.52"/>
      <sheetName val="T3.53"/>
      <sheetName val="T3.54"/>
      <sheetName val="T3.55"/>
      <sheetName val="T3.56"/>
      <sheetName val="T3.57"/>
      <sheetName val="T3.58"/>
      <sheetName val="T3_56"/>
      <sheetName val="T9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01 (2)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01 (2)"/>
    </sheetNames>
    <sheetDataSet>
      <sheetData sheetId="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SEEL MASOUD EBRAHIM AHMED HUSAIN ALHERMI" id="{EB1E886C-31B2-476C-B257-B15E8DCCD4D6}" userId="ASEEL MASOUD EBRAHIM AHMED HUSAIN ALHERMI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5" dT="2020-05-05T11:42:43.86" personId="{EB1E886C-31B2-476C-B257-B15E8DCCD4D6}" id="{3DB1401D-B685-411B-828E-845D85AFBA20}">
    <text>4565?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5:BM120"/>
  <sheetViews>
    <sheetView showGridLines="0" tabSelected="1" zoomScale="80" zoomScaleNormal="80" zoomScaleSheetLayoutView="100" workbookViewId="0">
      <selection activeCell="F32" sqref="F32"/>
    </sheetView>
  </sheetViews>
  <sheetFormatPr defaultColWidth="4.5703125" defaultRowHeight="12.75"/>
  <cols>
    <col min="1" max="19" width="4.5703125" style="163"/>
    <col min="20" max="65" width="4.5703125" style="164"/>
    <col min="66" max="16384" width="4.5703125" style="163"/>
  </cols>
  <sheetData>
    <row r="5" spans="6:9" ht="55.5" customHeight="1"/>
    <row r="13" spans="6:9">
      <c r="I13" s="190"/>
    </row>
    <row r="14" spans="6:9">
      <c r="F14" s="190"/>
    </row>
    <row r="24" spans="1:19" ht="31.5" customHeight="1">
      <c r="F24" s="497"/>
      <c r="G24" s="497"/>
      <c r="H24" s="497"/>
      <c r="I24" s="497"/>
      <c r="J24" s="497"/>
      <c r="K24" s="497"/>
      <c r="L24" s="497"/>
      <c r="M24" s="497"/>
    </row>
    <row r="25" spans="1:19" ht="21.75" customHeight="1"/>
    <row r="27" spans="1:19" ht="8.25" customHeight="1">
      <c r="A27" s="165"/>
      <c r="B27" s="165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7"/>
      <c r="Q27" s="167"/>
      <c r="R27" s="167"/>
      <c r="S27" s="167"/>
    </row>
    <row r="28" spans="1:19" ht="8.25" customHeight="1">
      <c r="A28" s="165"/>
      <c r="B28" s="165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7"/>
      <c r="Q28" s="167"/>
      <c r="R28" s="167"/>
      <c r="S28" s="167"/>
    </row>
    <row r="29" spans="1:19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</row>
    <row r="30" spans="1:19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</row>
    <row r="31" spans="1:19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</row>
    <row r="32" spans="1:19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</row>
    <row r="33" spans="1:19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</row>
    <row r="34" spans="1:19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</row>
    <row r="35" spans="1:19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</row>
    <row r="36" spans="1:19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</row>
    <row r="37" spans="1:19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</row>
    <row r="38" spans="1:19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</row>
    <row r="39" spans="1:19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</row>
    <row r="40" spans="1:19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</row>
    <row r="41" spans="1:19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</row>
    <row r="42" spans="1:19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</row>
    <row r="43" spans="1:19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</row>
    <row r="44" spans="1:19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</row>
    <row r="45" spans="1:19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</row>
    <row r="46" spans="1:19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</row>
    <row r="47" spans="1:19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</row>
    <row r="48" spans="1:19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</row>
    <row r="49" spans="1:19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</row>
    <row r="50" spans="1:19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</row>
    <row r="51" spans="1:19">
      <c r="A51" s="164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</row>
    <row r="52" spans="1:19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</row>
    <row r="53" spans="1:19">
      <c r="A53" s="16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</row>
    <row r="54" spans="1:19">
      <c r="A54" s="164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</row>
    <row r="55" spans="1:19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</row>
    <row r="56" spans="1:19">
      <c r="A56" s="164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</row>
    <row r="57" spans="1:19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</row>
    <row r="58" spans="1:19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</row>
    <row r="59" spans="1:19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</row>
    <row r="60" spans="1:19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</row>
    <row r="61" spans="1:19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</row>
    <row r="62" spans="1:19">
      <c r="A62" s="164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</row>
    <row r="63" spans="1:19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</row>
    <row r="64" spans="1:19">
      <c r="A64" s="16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</row>
    <row r="65" spans="1:19">
      <c r="A65" s="164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</row>
    <row r="66" spans="1:19">
      <c r="A66" s="164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</row>
    <row r="67" spans="1:19">
      <c r="A67" s="164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</row>
    <row r="68" spans="1:19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</row>
    <row r="69" spans="1:19">
      <c r="A69" s="164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</row>
    <row r="70" spans="1:19">
      <c r="A70" s="164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</row>
    <row r="71" spans="1:19">
      <c r="A71" s="16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</row>
    <row r="72" spans="1:19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</row>
    <row r="73" spans="1:19">
      <c r="A73" s="164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</row>
    <row r="74" spans="1:19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</row>
    <row r="75" spans="1:19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</row>
    <row r="76" spans="1:19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</row>
    <row r="77" spans="1:19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</row>
    <row r="78" spans="1:19">
      <c r="A78" s="16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</row>
    <row r="79" spans="1:19">
      <c r="A79" s="164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</row>
    <row r="80" spans="1:19">
      <c r="A80" s="164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</row>
    <row r="81" spans="1:19">
      <c r="A81" s="164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</row>
    <row r="82" spans="1:19">
      <c r="A82" s="164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</row>
    <row r="83" spans="1:19">
      <c r="A83" s="164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</row>
    <row r="84" spans="1:19">
      <c r="A84" s="164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</row>
    <row r="85" spans="1:19">
      <c r="A85" s="164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</row>
    <row r="86" spans="1:19">
      <c r="A86" s="164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</row>
    <row r="87" spans="1:19">
      <c r="A87" s="164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</row>
    <row r="88" spans="1:19">
      <c r="A88" s="164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</row>
    <row r="89" spans="1:19">
      <c r="A89" s="164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</row>
    <row r="90" spans="1:19">
      <c r="A90" s="164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</row>
    <row r="91" spans="1:19">
      <c r="A91" s="164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</row>
    <row r="92" spans="1:19">
      <c r="A92" s="164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</row>
    <row r="93" spans="1:19">
      <c r="A93" s="164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</row>
    <row r="94" spans="1:19">
      <c r="A94" s="164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</row>
    <row r="95" spans="1:19">
      <c r="A95" s="164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</row>
    <row r="96" spans="1:19">
      <c r="A96" s="164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</row>
    <row r="97" spans="1:19">
      <c r="A97" s="164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</row>
    <row r="98" spans="1:19">
      <c r="A98" s="164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</row>
    <row r="99" spans="1:19">
      <c r="A99" s="164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</row>
    <row r="100" spans="1:19">
      <c r="A100" s="164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</row>
    <row r="101" spans="1:19">
      <c r="A101" s="164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</row>
    <row r="102" spans="1:19">
      <c r="A102" s="164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</row>
    <row r="103" spans="1:19">
      <c r="A103" s="164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</row>
    <row r="104" spans="1:19">
      <c r="A104" s="164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</row>
    <row r="105" spans="1:19">
      <c r="A105" s="164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</row>
    <row r="106" spans="1:19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</row>
    <row r="107" spans="1:19">
      <c r="A107" s="164"/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</row>
    <row r="108" spans="1:19">
      <c r="A108" s="164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</row>
    <row r="109" spans="1:19">
      <c r="A109" s="164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</row>
    <row r="110" spans="1:19">
      <c r="A110" s="164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</row>
    <row r="111" spans="1:19">
      <c r="A111" s="164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</row>
    <row r="112" spans="1:19">
      <c r="A112" s="164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</row>
    <row r="113" spans="1:19">
      <c r="A113" s="164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</row>
    <row r="114" spans="1:19">
      <c r="A114" s="164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</row>
    <row r="115" spans="1:19">
      <c r="A115" s="164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</row>
    <row r="116" spans="1:19">
      <c r="A116" s="164"/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</row>
    <row r="117" spans="1:19">
      <c r="A117" s="164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</row>
    <row r="118" spans="1:19">
      <c r="A118" s="164"/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</row>
    <row r="119" spans="1:19">
      <c r="A119" s="164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</row>
    <row r="120" spans="1:19">
      <c r="A120" s="164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</row>
  </sheetData>
  <mergeCells count="1">
    <mergeCell ref="F24:M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34"/>
  <sheetViews>
    <sheetView showGridLines="0" view="pageBreakPreview" topLeftCell="A16" zoomScaleNormal="60" zoomScaleSheetLayoutView="100" workbookViewId="0">
      <selection activeCell="I8" sqref="I8"/>
    </sheetView>
  </sheetViews>
  <sheetFormatPr defaultColWidth="31.140625" defaultRowHeight="12.75"/>
  <cols>
    <col min="1" max="1" width="21.5703125" style="3" customWidth="1"/>
    <col min="2" max="2" width="12.7109375" style="2" customWidth="1"/>
    <col min="3" max="3" width="10.7109375" style="3" customWidth="1"/>
    <col min="4" max="4" width="9.28515625" style="3" customWidth="1"/>
    <col min="5" max="5" width="12.7109375" style="3" customWidth="1"/>
    <col min="6" max="6" width="10.5703125" style="3" customWidth="1"/>
    <col min="7" max="7" width="8.85546875" style="3" customWidth="1"/>
    <col min="8" max="8" width="16.28515625" style="3" customWidth="1"/>
    <col min="9" max="16384" width="31.140625" style="3"/>
  </cols>
  <sheetData>
    <row r="1" spans="1:9" ht="24.75" customHeight="1">
      <c r="A1" s="556"/>
      <c r="B1" s="556"/>
      <c r="C1" s="556"/>
      <c r="D1" s="556"/>
      <c r="E1" s="556"/>
      <c r="F1" s="556"/>
      <c r="G1" s="556"/>
      <c r="H1" s="556"/>
    </row>
    <row r="2" spans="1:9" ht="39" customHeight="1">
      <c r="A2" s="522">
        <v>2019</v>
      </c>
      <c r="B2" s="528" t="s">
        <v>360</v>
      </c>
      <c r="C2" s="528"/>
      <c r="D2" s="528"/>
      <c r="E2" s="528"/>
      <c r="F2" s="528"/>
      <c r="G2" s="528"/>
      <c r="H2" s="498" t="s">
        <v>338</v>
      </c>
    </row>
    <row r="3" spans="1:9" ht="34.5" customHeight="1">
      <c r="A3" s="522"/>
      <c r="B3" s="501" t="s">
        <v>271</v>
      </c>
      <c r="C3" s="501"/>
      <c r="D3" s="501"/>
      <c r="E3" s="501"/>
      <c r="F3" s="501"/>
      <c r="G3" s="501"/>
      <c r="H3" s="498"/>
    </row>
    <row r="4" spans="1:9" s="5" customFormat="1" ht="18" customHeight="1" thickBot="1">
      <c r="A4" s="50"/>
      <c r="B4" s="493"/>
      <c r="C4" s="50"/>
      <c r="D4" s="50"/>
      <c r="E4" s="50"/>
      <c r="F4" s="50"/>
      <c r="G4" s="50"/>
      <c r="H4" s="394"/>
    </row>
    <row r="5" spans="1:9" s="17" customFormat="1" ht="29.45" customHeight="1">
      <c r="A5" s="529" t="s">
        <v>98</v>
      </c>
      <c r="B5" s="84"/>
      <c r="C5" s="562" t="s">
        <v>362</v>
      </c>
      <c r="D5" s="563"/>
      <c r="E5" s="557" t="s">
        <v>97</v>
      </c>
      <c r="F5" s="558"/>
      <c r="G5" s="559"/>
      <c r="H5" s="554" t="s">
        <v>286</v>
      </c>
    </row>
    <row r="6" spans="1:9" s="17" customFormat="1" ht="24.95" customHeight="1" thickBot="1">
      <c r="A6" s="529"/>
      <c r="B6" s="85" t="s">
        <v>77</v>
      </c>
      <c r="C6" s="564"/>
      <c r="D6" s="565"/>
      <c r="E6" s="560"/>
      <c r="F6" s="560"/>
      <c r="G6" s="561"/>
      <c r="H6" s="531"/>
    </row>
    <row r="7" spans="1:9" s="2" customFormat="1" ht="24" customHeight="1">
      <c r="A7" s="529"/>
      <c r="B7" s="86" t="s">
        <v>175</v>
      </c>
      <c r="C7" s="395" t="s">
        <v>38</v>
      </c>
      <c r="D7" s="395" t="s">
        <v>88</v>
      </c>
      <c r="E7" s="396" t="s">
        <v>174</v>
      </c>
      <c r="F7" s="396" t="s">
        <v>86</v>
      </c>
      <c r="G7" s="397" t="s">
        <v>85</v>
      </c>
      <c r="H7" s="531"/>
    </row>
    <row r="8" spans="1:9" s="2" customFormat="1" ht="21" customHeight="1" thickBot="1">
      <c r="A8" s="529"/>
      <c r="B8" s="87"/>
      <c r="C8" s="398" t="s">
        <v>32</v>
      </c>
      <c r="D8" s="398" t="s">
        <v>91</v>
      </c>
      <c r="E8" s="399" t="s">
        <v>173</v>
      </c>
      <c r="F8" s="399" t="s">
        <v>89</v>
      </c>
      <c r="G8" s="400" t="s">
        <v>22</v>
      </c>
      <c r="H8" s="555"/>
    </row>
    <row r="9" spans="1:9" s="2" customFormat="1" ht="21" customHeight="1" thickBot="1">
      <c r="A9" s="210" t="s">
        <v>22</v>
      </c>
      <c r="B9" s="73"/>
      <c r="C9" s="73"/>
      <c r="D9" s="73"/>
      <c r="E9" s="73"/>
      <c r="F9" s="73"/>
      <c r="G9" s="73"/>
      <c r="H9" s="482" t="s">
        <v>49</v>
      </c>
    </row>
    <row r="10" spans="1:9" s="17" customFormat="1">
      <c r="A10" s="233" t="s">
        <v>231</v>
      </c>
      <c r="B10" s="244">
        <v>13</v>
      </c>
      <c r="C10" s="177">
        <v>0</v>
      </c>
      <c r="D10" s="183">
        <v>10</v>
      </c>
      <c r="E10" s="183">
        <v>2</v>
      </c>
      <c r="F10" s="177">
        <v>0</v>
      </c>
      <c r="G10" s="183">
        <v>1</v>
      </c>
      <c r="H10" s="184" t="s">
        <v>157</v>
      </c>
    </row>
    <row r="11" spans="1:9" s="17" customFormat="1" ht="18" customHeight="1">
      <c r="A11" s="235" t="s">
        <v>116</v>
      </c>
      <c r="B11" s="244">
        <v>72</v>
      </c>
      <c r="C11" s="183">
        <v>1</v>
      </c>
      <c r="D11" s="183">
        <v>21</v>
      </c>
      <c r="E11" s="183">
        <v>9</v>
      </c>
      <c r="F11" s="183">
        <v>3</v>
      </c>
      <c r="G11" s="183">
        <v>38</v>
      </c>
      <c r="H11" s="184" t="s">
        <v>99</v>
      </c>
      <c r="I11" s="180"/>
    </row>
    <row r="12" spans="1:9" s="17" customFormat="1" ht="18" customHeight="1">
      <c r="A12" s="235" t="s">
        <v>117</v>
      </c>
      <c r="B12" s="244">
        <v>424</v>
      </c>
      <c r="C12" s="183">
        <v>5</v>
      </c>
      <c r="D12" s="183">
        <v>47</v>
      </c>
      <c r="E12" s="183">
        <v>73</v>
      </c>
      <c r="F12" s="183">
        <v>4</v>
      </c>
      <c r="G12" s="183">
        <v>295</v>
      </c>
      <c r="H12" s="184" t="s">
        <v>100</v>
      </c>
    </row>
    <row r="13" spans="1:9" s="17" customFormat="1" ht="18" customHeight="1">
      <c r="A13" s="235" t="s">
        <v>118</v>
      </c>
      <c r="B13" s="244">
        <v>1703</v>
      </c>
      <c r="C13" s="183">
        <v>7</v>
      </c>
      <c r="D13" s="183">
        <v>115</v>
      </c>
      <c r="E13" s="183">
        <v>170</v>
      </c>
      <c r="F13" s="183">
        <v>15</v>
      </c>
      <c r="G13" s="183">
        <v>1396</v>
      </c>
      <c r="H13" s="184" t="s">
        <v>101</v>
      </c>
    </row>
    <row r="14" spans="1:9" s="17" customFormat="1" ht="18" customHeight="1">
      <c r="A14" s="235" t="s">
        <v>153</v>
      </c>
      <c r="B14" s="244">
        <v>1920</v>
      </c>
      <c r="C14" s="183">
        <v>12</v>
      </c>
      <c r="D14" s="183">
        <v>65</v>
      </c>
      <c r="E14" s="183">
        <v>110</v>
      </c>
      <c r="F14" s="183">
        <v>20</v>
      </c>
      <c r="G14" s="183">
        <v>1713</v>
      </c>
      <c r="H14" s="184" t="s">
        <v>154</v>
      </c>
    </row>
    <row r="15" spans="1:9" s="17" customFormat="1" ht="18" customHeight="1">
      <c r="A15" s="235" t="s">
        <v>32</v>
      </c>
      <c r="B15" s="244">
        <v>433</v>
      </c>
      <c r="C15" s="183">
        <v>90</v>
      </c>
      <c r="D15" s="183">
        <v>133</v>
      </c>
      <c r="E15" s="183">
        <v>174</v>
      </c>
      <c r="F15" s="183">
        <v>34</v>
      </c>
      <c r="G15" s="183">
        <v>2</v>
      </c>
      <c r="H15" s="184" t="s">
        <v>38</v>
      </c>
    </row>
    <row r="16" spans="1:9" s="17" customFormat="1" ht="18" customHeight="1" thickBot="1">
      <c r="A16" s="236" t="s">
        <v>24</v>
      </c>
      <c r="B16" s="373">
        <v>4565</v>
      </c>
      <c r="C16" s="196">
        <v>115</v>
      </c>
      <c r="D16" s="196">
        <v>391</v>
      </c>
      <c r="E16" s="196">
        <v>538</v>
      </c>
      <c r="F16" s="196">
        <v>76</v>
      </c>
      <c r="G16" s="196">
        <v>3445</v>
      </c>
      <c r="H16" s="390" t="s">
        <v>77</v>
      </c>
    </row>
    <row r="17" spans="1:8" s="2" customFormat="1" ht="21" customHeight="1" thickBot="1">
      <c r="A17" s="210" t="s">
        <v>21</v>
      </c>
      <c r="B17" s="73"/>
      <c r="C17" s="73"/>
      <c r="D17" s="73"/>
      <c r="E17" s="73"/>
      <c r="F17" s="73"/>
      <c r="G17" s="73"/>
      <c r="H17" s="482" t="s">
        <v>48</v>
      </c>
    </row>
    <row r="18" spans="1:8" s="17" customFormat="1">
      <c r="A18" s="233" t="s">
        <v>231</v>
      </c>
      <c r="B18" s="178">
        <v>0</v>
      </c>
      <c r="C18" s="177">
        <v>0</v>
      </c>
      <c r="D18" s="177">
        <v>0</v>
      </c>
      <c r="E18" s="177">
        <v>0</v>
      </c>
      <c r="F18" s="177">
        <v>0</v>
      </c>
      <c r="G18" s="177">
        <v>0</v>
      </c>
      <c r="H18" s="184" t="s">
        <v>157</v>
      </c>
    </row>
    <row r="19" spans="1:8" s="17" customFormat="1" ht="18" customHeight="1">
      <c r="A19" s="235" t="s">
        <v>116</v>
      </c>
      <c r="B19" s="244">
        <v>10</v>
      </c>
      <c r="C19" s="177">
        <v>0</v>
      </c>
      <c r="D19" s="183">
        <v>1</v>
      </c>
      <c r="E19" s="183">
        <v>2</v>
      </c>
      <c r="F19" s="177">
        <v>0</v>
      </c>
      <c r="G19" s="183">
        <v>7</v>
      </c>
      <c r="H19" s="184" t="s">
        <v>99</v>
      </c>
    </row>
    <row r="20" spans="1:8" s="17" customFormat="1" ht="18" customHeight="1">
      <c r="A20" s="235" t="s">
        <v>117</v>
      </c>
      <c r="B20" s="244">
        <v>38</v>
      </c>
      <c r="C20" s="177">
        <v>0</v>
      </c>
      <c r="D20" s="183">
        <v>10</v>
      </c>
      <c r="E20" s="183">
        <v>3</v>
      </c>
      <c r="F20" s="183">
        <v>1</v>
      </c>
      <c r="G20" s="183">
        <v>24</v>
      </c>
      <c r="H20" s="184" t="s">
        <v>100</v>
      </c>
    </row>
    <row r="21" spans="1:8" s="17" customFormat="1" ht="18" customHeight="1">
      <c r="A21" s="235" t="s">
        <v>118</v>
      </c>
      <c r="B21" s="244">
        <v>229</v>
      </c>
      <c r="C21" s="177">
        <v>0</v>
      </c>
      <c r="D21" s="183">
        <v>49</v>
      </c>
      <c r="E21" s="183">
        <v>47</v>
      </c>
      <c r="F21" s="177">
        <v>0</v>
      </c>
      <c r="G21" s="183">
        <v>133</v>
      </c>
      <c r="H21" s="184" t="s">
        <v>101</v>
      </c>
    </row>
    <row r="22" spans="1:8" s="17" customFormat="1" ht="18" customHeight="1">
      <c r="A22" s="235" t="s">
        <v>153</v>
      </c>
      <c r="B22" s="244">
        <v>382</v>
      </c>
      <c r="C22" s="183">
        <v>10</v>
      </c>
      <c r="D22" s="183">
        <v>121</v>
      </c>
      <c r="E22" s="183">
        <v>70</v>
      </c>
      <c r="F22" s="183">
        <v>2</v>
      </c>
      <c r="G22" s="183">
        <v>179</v>
      </c>
      <c r="H22" s="184" t="s">
        <v>154</v>
      </c>
    </row>
    <row r="23" spans="1:8" s="17" customFormat="1" ht="18" customHeight="1">
      <c r="A23" s="235" t="s">
        <v>32</v>
      </c>
      <c r="B23" s="244">
        <v>300</v>
      </c>
      <c r="C23" s="183">
        <v>84</v>
      </c>
      <c r="D23" s="183">
        <v>121</v>
      </c>
      <c r="E23" s="183">
        <v>51</v>
      </c>
      <c r="F23" s="183">
        <v>2</v>
      </c>
      <c r="G23" s="183">
        <v>42</v>
      </c>
      <c r="H23" s="184" t="s">
        <v>38</v>
      </c>
    </row>
    <row r="24" spans="1:8" s="17" customFormat="1" ht="18" customHeight="1" thickBot="1">
      <c r="A24" s="236" t="s">
        <v>24</v>
      </c>
      <c r="B24" s="373">
        <v>959</v>
      </c>
      <c r="C24" s="196">
        <v>94</v>
      </c>
      <c r="D24" s="196">
        <v>302</v>
      </c>
      <c r="E24" s="196">
        <v>173</v>
      </c>
      <c r="F24" s="196">
        <v>5</v>
      </c>
      <c r="G24" s="196">
        <v>385</v>
      </c>
      <c r="H24" s="390" t="s">
        <v>77</v>
      </c>
    </row>
    <row r="25" spans="1:8" s="2" customFormat="1" ht="21" customHeight="1" thickBot="1">
      <c r="A25" s="210" t="s">
        <v>24</v>
      </c>
      <c r="B25" s="73"/>
      <c r="C25" s="73"/>
      <c r="D25" s="73"/>
      <c r="E25" s="73"/>
      <c r="F25" s="73"/>
      <c r="G25" s="73"/>
      <c r="H25" s="482" t="s">
        <v>77</v>
      </c>
    </row>
    <row r="26" spans="1:8" s="17" customFormat="1" ht="24.75" customHeight="1">
      <c r="A26" s="233" t="s">
        <v>231</v>
      </c>
      <c r="B26" s="244">
        <v>13</v>
      </c>
      <c r="C26" s="177">
        <v>0</v>
      </c>
      <c r="D26" s="183">
        <v>10</v>
      </c>
      <c r="E26" s="183">
        <v>2</v>
      </c>
      <c r="F26" s="177">
        <v>0</v>
      </c>
      <c r="G26" s="183">
        <v>1</v>
      </c>
      <c r="H26" s="184" t="s">
        <v>157</v>
      </c>
    </row>
    <row r="27" spans="1:8" s="17" customFormat="1" ht="18" customHeight="1">
      <c r="A27" s="235" t="s">
        <v>116</v>
      </c>
      <c r="B27" s="244">
        <v>82</v>
      </c>
      <c r="C27" s="183">
        <v>1</v>
      </c>
      <c r="D27" s="183">
        <v>22</v>
      </c>
      <c r="E27" s="183">
        <v>11</v>
      </c>
      <c r="F27" s="183">
        <v>3</v>
      </c>
      <c r="G27" s="183">
        <v>45</v>
      </c>
      <c r="H27" s="184" t="s">
        <v>99</v>
      </c>
    </row>
    <row r="28" spans="1:8" s="17" customFormat="1" ht="18" customHeight="1">
      <c r="A28" s="235" t="s">
        <v>117</v>
      </c>
      <c r="B28" s="244">
        <v>462</v>
      </c>
      <c r="C28" s="183">
        <v>5</v>
      </c>
      <c r="D28" s="183">
        <v>57</v>
      </c>
      <c r="E28" s="183">
        <v>76</v>
      </c>
      <c r="F28" s="183">
        <v>5</v>
      </c>
      <c r="G28" s="183">
        <v>319</v>
      </c>
      <c r="H28" s="184" t="s">
        <v>100</v>
      </c>
    </row>
    <row r="29" spans="1:8" s="17" customFormat="1" ht="18" customHeight="1">
      <c r="A29" s="235" t="s">
        <v>118</v>
      </c>
      <c r="B29" s="244">
        <v>1932</v>
      </c>
      <c r="C29" s="183">
        <v>7</v>
      </c>
      <c r="D29" s="183">
        <v>164</v>
      </c>
      <c r="E29" s="183">
        <v>217</v>
      </c>
      <c r="F29" s="183">
        <v>15</v>
      </c>
      <c r="G29" s="183">
        <v>1529</v>
      </c>
      <c r="H29" s="184" t="s">
        <v>101</v>
      </c>
    </row>
    <row r="30" spans="1:8" s="17" customFormat="1" ht="18" customHeight="1">
      <c r="A30" s="235" t="s">
        <v>153</v>
      </c>
      <c r="B30" s="244">
        <v>2302</v>
      </c>
      <c r="C30" s="183">
        <v>22</v>
      </c>
      <c r="D30" s="183">
        <v>186</v>
      </c>
      <c r="E30" s="183">
        <v>180</v>
      </c>
      <c r="F30" s="183">
        <v>22</v>
      </c>
      <c r="G30" s="183">
        <v>1892</v>
      </c>
      <c r="H30" s="184" t="s">
        <v>154</v>
      </c>
    </row>
    <row r="31" spans="1:8" s="17" customFormat="1" ht="18" customHeight="1">
      <c r="A31" s="235" t="s">
        <v>32</v>
      </c>
      <c r="B31" s="244">
        <v>733</v>
      </c>
      <c r="C31" s="183">
        <v>174</v>
      </c>
      <c r="D31" s="183">
        <v>254</v>
      </c>
      <c r="E31" s="183">
        <v>225</v>
      </c>
      <c r="F31" s="183">
        <v>36</v>
      </c>
      <c r="G31" s="183">
        <v>44</v>
      </c>
      <c r="H31" s="184" t="s">
        <v>38</v>
      </c>
    </row>
    <row r="32" spans="1:8" s="17" customFormat="1" ht="18" customHeight="1" thickBot="1">
      <c r="A32" s="236" t="s">
        <v>24</v>
      </c>
      <c r="B32" s="373">
        <v>5524</v>
      </c>
      <c r="C32" s="196">
        <v>209</v>
      </c>
      <c r="D32" s="196">
        <v>693</v>
      </c>
      <c r="E32" s="196">
        <v>711</v>
      </c>
      <c r="F32" s="196">
        <v>81</v>
      </c>
      <c r="G32" s="196">
        <v>3830</v>
      </c>
      <c r="H32" s="390" t="s">
        <v>77</v>
      </c>
    </row>
    <row r="33" spans="1:13">
      <c r="A33" s="40" t="s">
        <v>142</v>
      </c>
      <c r="B33" s="492"/>
      <c r="C33" s="40"/>
      <c r="D33" s="24"/>
      <c r="E33" s="218"/>
      <c r="F33" s="218"/>
      <c r="G33" s="218"/>
      <c r="H33" s="218" t="s">
        <v>141</v>
      </c>
    </row>
    <row r="34" spans="1:13" ht="20.25" customHeight="1">
      <c r="A34" s="40" t="s">
        <v>163</v>
      </c>
      <c r="B34" s="492"/>
      <c r="C34" s="40"/>
      <c r="D34" s="24"/>
      <c r="E34" s="553" t="s">
        <v>162</v>
      </c>
      <c r="F34" s="553"/>
      <c r="G34" s="553"/>
      <c r="H34" s="553"/>
      <c r="I34" s="224"/>
      <c r="J34" s="224"/>
      <c r="K34" s="224"/>
      <c r="L34" s="224"/>
      <c r="M34" s="224"/>
    </row>
  </sheetData>
  <mergeCells count="10">
    <mergeCell ref="B3:G3"/>
    <mergeCell ref="E34:H34"/>
    <mergeCell ref="A5:A8"/>
    <mergeCell ref="H5:H8"/>
    <mergeCell ref="A1:H1"/>
    <mergeCell ref="E5:G6"/>
    <mergeCell ref="C5:D6"/>
    <mergeCell ref="H2:H3"/>
    <mergeCell ref="A2:A3"/>
    <mergeCell ref="B2:G2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103"/>
  <sheetViews>
    <sheetView showGridLines="0" view="pageBreakPreview" topLeftCell="A19" zoomScale="85" zoomScaleNormal="60" zoomScaleSheetLayoutView="85" workbookViewId="0">
      <selection activeCell="L40" sqref="L40"/>
    </sheetView>
  </sheetViews>
  <sheetFormatPr defaultColWidth="9.140625" defaultRowHeight="12.75"/>
  <cols>
    <col min="1" max="1" width="8.28515625" style="2" customWidth="1"/>
    <col min="2" max="2" width="6.7109375" style="3" customWidth="1"/>
    <col min="3" max="9" width="8.5703125" style="3" customWidth="1"/>
    <col min="10" max="10" width="17" style="3" customWidth="1"/>
    <col min="11" max="16384" width="9.140625" style="3"/>
  </cols>
  <sheetData>
    <row r="1" spans="1:10" ht="16.5" customHeight="1"/>
    <row r="2" spans="1:10" ht="15.75" customHeight="1">
      <c r="A2" s="522">
        <v>2019</v>
      </c>
      <c r="B2" s="522"/>
      <c r="C2" s="528" t="s">
        <v>332</v>
      </c>
      <c r="D2" s="528"/>
      <c r="E2" s="528"/>
      <c r="F2" s="528"/>
      <c r="G2" s="528"/>
      <c r="H2" s="528"/>
      <c r="I2" s="528"/>
      <c r="J2" s="498" t="s">
        <v>337</v>
      </c>
    </row>
    <row r="3" spans="1:10" ht="33.75" customHeight="1">
      <c r="A3" s="522"/>
      <c r="B3" s="522"/>
      <c r="C3" s="501" t="s">
        <v>272</v>
      </c>
      <c r="D3" s="501"/>
      <c r="E3" s="501"/>
      <c r="F3" s="501"/>
      <c r="G3" s="501"/>
      <c r="H3" s="501"/>
      <c r="I3" s="501"/>
      <c r="J3" s="498"/>
    </row>
    <row r="4" spans="1:10" s="5" customFormat="1" ht="18.75" customHeight="1">
      <c r="A4" s="21"/>
      <c r="B4" s="8"/>
      <c r="C4" s="8"/>
      <c r="D4" s="8"/>
      <c r="E4" s="8"/>
      <c r="F4" s="8"/>
      <c r="G4" s="8"/>
      <c r="H4" s="8"/>
      <c r="I4" s="8"/>
      <c r="J4" s="12"/>
    </row>
    <row r="5" spans="1:10" s="17" customFormat="1" ht="27" customHeight="1" thickBot="1">
      <c r="A5" s="536" t="s">
        <v>232</v>
      </c>
      <c r="B5" s="401" t="s">
        <v>203</v>
      </c>
      <c r="C5" s="402"/>
      <c r="D5" s="403"/>
      <c r="E5" s="95"/>
      <c r="F5" s="96"/>
      <c r="G5" s="96"/>
      <c r="H5" s="404"/>
      <c r="I5" s="405" t="s">
        <v>109</v>
      </c>
      <c r="J5" s="548" t="s">
        <v>108</v>
      </c>
    </row>
    <row r="6" spans="1:10" s="2" customFormat="1" ht="21" customHeight="1" thickTop="1">
      <c r="A6" s="536"/>
      <c r="B6" s="566" t="s">
        <v>140</v>
      </c>
      <c r="C6" s="566" t="s">
        <v>56</v>
      </c>
      <c r="D6" s="566" t="s">
        <v>55</v>
      </c>
      <c r="E6" s="566" t="s">
        <v>54</v>
      </c>
      <c r="F6" s="566" t="s">
        <v>94</v>
      </c>
      <c r="G6" s="566" t="s">
        <v>53</v>
      </c>
      <c r="H6" s="566" t="s">
        <v>93</v>
      </c>
      <c r="I6" s="567" t="s">
        <v>52</v>
      </c>
      <c r="J6" s="548"/>
    </row>
    <row r="7" spans="1:10" s="2" customFormat="1" ht="48.75" customHeight="1" thickBot="1">
      <c r="A7" s="406" t="s">
        <v>175</v>
      </c>
      <c r="B7" s="566"/>
      <c r="C7" s="566"/>
      <c r="D7" s="566"/>
      <c r="E7" s="566"/>
      <c r="F7" s="566"/>
      <c r="G7" s="566"/>
      <c r="H7" s="566"/>
      <c r="I7" s="567"/>
      <c r="J7" s="407" t="s">
        <v>322</v>
      </c>
    </row>
    <row r="8" spans="1:10" s="2" customFormat="1" ht="26.25" customHeight="1" thickBot="1">
      <c r="A8" s="486" t="s">
        <v>22</v>
      </c>
      <c r="B8" s="82"/>
      <c r="C8" s="82"/>
      <c r="D8" s="82"/>
      <c r="E8" s="82"/>
      <c r="F8" s="82"/>
      <c r="G8" s="82"/>
      <c r="H8" s="82"/>
      <c r="I8" s="82"/>
      <c r="J8" s="408" t="s">
        <v>85</v>
      </c>
    </row>
    <row r="9" spans="1:10" s="17" customFormat="1" ht="18" customHeight="1">
      <c r="A9" s="178">
        <v>0</v>
      </c>
      <c r="B9" s="177">
        <v>0</v>
      </c>
      <c r="C9" s="177">
        <v>0</v>
      </c>
      <c r="D9" s="177">
        <v>0</v>
      </c>
      <c r="E9" s="177">
        <v>0</v>
      </c>
      <c r="F9" s="177">
        <v>0</v>
      </c>
      <c r="G9" s="177">
        <v>0</v>
      </c>
      <c r="H9" s="177">
        <v>0</v>
      </c>
      <c r="I9" s="177">
        <v>0</v>
      </c>
      <c r="J9" s="193" t="s">
        <v>95</v>
      </c>
    </row>
    <row r="10" spans="1:10" s="17" customFormat="1" ht="18" customHeight="1">
      <c r="A10" s="244">
        <v>287</v>
      </c>
      <c r="B10" s="177">
        <v>0</v>
      </c>
      <c r="C10" s="177">
        <v>0</v>
      </c>
      <c r="D10" s="177">
        <v>0</v>
      </c>
      <c r="E10" s="177">
        <v>0</v>
      </c>
      <c r="F10" s="183">
        <v>4</v>
      </c>
      <c r="G10" s="183">
        <v>72</v>
      </c>
      <c r="H10" s="183">
        <v>193</v>
      </c>
      <c r="I10" s="183">
        <v>18</v>
      </c>
      <c r="J10" s="193" t="s">
        <v>52</v>
      </c>
    </row>
    <row r="11" spans="1:10" s="17" customFormat="1" ht="18" customHeight="1">
      <c r="A11" s="244">
        <v>1548</v>
      </c>
      <c r="B11" s="177">
        <v>0</v>
      </c>
      <c r="C11" s="177">
        <v>0</v>
      </c>
      <c r="D11" s="183">
        <v>2</v>
      </c>
      <c r="E11" s="183">
        <v>28</v>
      </c>
      <c r="F11" s="183">
        <v>138</v>
      </c>
      <c r="G11" s="183">
        <v>803</v>
      </c>
      <c r="H11" s="183">
        <v>572</v>
      </c>
      <c r="I11" s="183">
        <v>5</v>
      </c>
      <c r="J11" s="193" t="s">
        <v>93</v>
      </c>
    </row>
    <row r="12" spans="1:10" s="17" customFormat="1" ht="18" customHeight="1">
      <c r="A12" s="244">
        <v>997</v>
      </c>
      <c r="B12" s="183">
        <v>3</v>
      </c>
      <c r="C12" s="183">
        <v>5</v>
      </c>
      <c r="D12" s="183">
        <v>11</v>
      </c>
      <c r="E12" s="183">
        <v>64</v>
      </c>
      <c r="F12" s="183">
        <v>289</v>
      </c>
      <c r="G12" s="183">
        <v>564</v>
      </c>
      <c r="H12" s="183">
        <v>61</v>
      </c>
      <c r="I12" s="177">
        <v>0</v>
      </c>
      <c r="J12" s="193" t="s">
        <v>53</v>
      </c>
    </row>
    <row r="13" spans="1:10" s="17" customFormat="1" ht="18" customHeight="1">
      <c r="A13" s="244">
        <v>324</v>
      </c>
      <c r="B13" s="183">
        <v>3</v>
      </c>
      <c r="C13" s="183">
        <v>9</v>
      </c>
      <c r="D13" s="183">
        <v>27</v>
      </c>
      <c r="E13" s="183">
        <v>89</v>
      </c>
      <c r="F13" s="183">
        <v>141</v>
      </c>
      <c r="G13" s="183">
        <v>46</v>
      </c>
      <c r="H13" s="183">
        <v>9</v>
      </c>
      <c r="I13" s="177">
        <v>0</v>
      </c>
      <c r="J13" s="193" t="s">
        <v>94</v>
      </c>
    </row>
    <row r="14" spans="1:10" s="17" customFormat="1" ht="18" customHeight="1">
      <c r="A14" s="244">
        <v>140</v>
      </c>
      <c r="B14" s="183">
        <v>15</v>
      </c>
      <c r="C14" s="183">
        <v>14</v>
      </c>
      <c r="D14" s="183">
        <v>32</v>
      </c>
      <c r="E14" s="183">
        <v>45</v>
      </c>
      <c r="F14" s="183">
        <v>30</v>
      </c>
      <c r="G14" s="183">
        <v>3</v>
      </c>
      <c r="H14" s="183">
        <v>1</v>
      </c>
      <c r="I14" s="177">
        <v>0</v>
      </c>
      <c r="J14" s="193" t="s">
        <v>54</v>
      </c>
    </row>
    <row r="15" spans="1:10" s="17" customFormat="1" ht="18" customHeight="1">
      <c r="A15" s="244">
        <v>68</v>
      </c>
      <c r="B15" s="183">
        <v>24</v>
      </c>
      <c r="C15" s="183">
        <v>7</v>
      </c>
      <c r="D15" s="183">
        <v>21</v>
      </c>
      <c r="E15" s="183">
        <v>12</v>
      </c>
      <c r="F15" s="183">
        <v>3</v>
      </c>
      <c r="G15" s="183">
        <v>1</v>
      </c>
      <c r="H15" s="177">
        <v>0</v>
      </c>
      <c r="I15" s="177">
        <v>0</v>
      </c>
      <c r="J15" s="193" t="s">
        <v>55</v>
      </c>
    </row>
    <row r="16" spans="1:10" s="17" customFormat="1" ht="18" customHeight="1">
      <c r="A16" s="244">
        <v>44</v>
      </c>
      <c r="B16" s="183">
        <v>31</v>
      </c>
      <c r="C16" s="183">
        <v>5</v>
      </c>
      <c r="D16" s="183">
        <v>5</v>
      </c>
      <c r="E16" s="183">
        <v>3</v>
      </c>
      <c r="F16" s="177">
        <v>0</v>
      </c>
      <c r="G16" s="177">
        <v>0</v>
      </c>
      <c r="H16" s="177">
        <v>0</v>
      </c>
      <c r="I16" s="177">
        <v>0</v>
      </c>
      <c r="J16" s="382" t="s">
        <v>56</v>
      </c>
    </row>
    <row r="17" spans="1:10" s="17" customFormat="1" ht="18" customHeight="1">
      <c r="A17" s="244">
        <v>37</v>
      </c>
      <c r="B17" s="183">
        <v>31</v>
      </c>
      <c r="C17" s="183">
        <v>2</v>
      </c>
      <c r="D17" s="183">
        <v>3</v>
      </c>
      <c r="E17" s="177">
        <v>0</v>
      </c>
      <c r="F17" s="183">
        <v>1</v>
      </c>
      <c r="G17" s="177">
        <v>0</v>
      </c>
      <c r="H17" s="177">
        <v>0</v>
      </c>
      <c r="I17" s="177">
        <v>0</v>
      </c>
      <c r="J17" s="382" t="s">
        <v>140</v>
      </c>
    </row>
    <row r="18" spans="1:10" s="17" customFormat="1" ht="16.5" customHeight="1" thickBot="1">
      <c r="A18" s="373">
        <v>3445</v>
      </c>
      <c r="B18" s="373">
        <v>107</v>
      </c>
      <c r="C18" s="373">
        <v>42</v>
      </c>
      <c r="D18" s="373">
        <v>101</v>
      </c>
      <c r="E18" s="373">
        <v>241</v>
      </c>
      <c r="F18" s="373">
        <v>606</v>
      </c>
      <c r="G18" s="373">
        <v>1489</v>
      </c>
      <c r="H18" s="373">
        <v>836</v>
      </c>
      <c r="I18" s="373">
        <v>23</v>
      </c>
      <c r="J18" s="217" t="s">
        <v>77</v>
      </c>
    </row>
    <row r="19" spans="1:10" s="17" customFormat="1" ht="27" customHeight="1" thickBot="1">
      <c r="A19" s="284" t="s">
        <v>21</v>
      </c>
      <c r="B19" s="82"/>
      <c r="C19" s="82"/>
      <c r="D19" s="82"/>
      <c r="E19" s="82"/>
      <c r="F19" s="82"/>
      <c r="G19" s="82"/>
      <c r="H19" s="82"/>
      <c r="I19" s="82"/>
      <c r="J19" s="384" t="s">
        <v>105</v>
      </c>
    </row>
    <row r="20" spans="1:10" s="17" customFormat="1" ht="18" customHeight="1">
      <c r="A20" s="244">
        <v>4</v>
      </c>
      <c r="B20" s="177">
        <v>0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7">
        <v>0</v>
      </c>
      <c r="I20" s="183">
        <v>4</v>
      </c>
      <c r="J20" s="193" t="s">
        <v>95</v>
      </c>
    </row>
    <row r="21" spans="1:10" s="17" customFormat="1" ht="18" customHeight="1">
      <c r="A21" s="244">
        <f>SUM(B21:I21)</f>
        <v>135</v>
      </c>
      <c r="B21" s="183">
        <v>1</v>
      </c>
      <c r="C21" s="177">
        <v>0</v>
      </c>
      <c r="D21" s="183">
        <v>2</v>
      </c>
      <c r="E21" s="183">
        <v>2</v>
      </c>
      <c r="F21" s="183">
        <v>10</v>
      </c>
      <c r="G21" s="183">
        <v>34</v>
      </c>
      <c r="H21" s="183">
        <v>68</v>
      </c>
      <c r="I21" s="183">
        <v>18</v>
      </c>
      <c r="J21" s="193" t="s">
        <v>52</v>
      </c>
    </row>
    <row r="22" spans="1:10" s="17" customFormat="1" ht="18" customHeight="1">
      <c r="A22" s="244">
        <v>317</v>
      </c>
      <c r="B22" s="183">
        <v>5</v>
      </c>
      <c r="C22" s="183">
        <v>4</v>
      </c>
      <c r="D22" s="183">
        <v>10</v>
      </c>
      <c r="E22" s="183">
        <v>8</v>
      </c>
      <c r="F22" s="183">
        <v>21</v>
      </c>
      <c r="G22" s="183">
        <v>108</v>
      </c>
      <c r="H22" s="183">
        <v>156</v>
      </c>
      <c r="I22" s="183">
        <v>5</v>
      </c>
      <c r="J22" s="193" t="s">
        <v>93</v>
      </c>
    </row>
    <row r="23" spans="1:10" s="17" customFormat="1" ht="18" customHeight="1">
      <c r="A23" s="244">
        <v>262</v>
      </c>
      <c r="B23" s="183">
        <v>10</v>
      </c>
      <c r="C23" s="183">
        <v>5</v>
      </c>
      <c r="D23" s="183">
        <v>15</v>
      </c>
      <c r="E23" s="183">
        <v>20</v>
      </c>
      <c r="F23" s="183">
        <v>78</v>
      </c>
      <c r="G23" s="183">
        <v>122</v>
      </c>
      <c r="H23" s="183">
        <v>12</v>
      </c>
      <c r="I23" s="177">
        <v>0</v>
      </c>
      <c r="J23" s="193" t="s">
        <v>53</v>
      </c>
    </row>
    <row r="24" spans="1:10" s="17" customFormat="1" ht="18" customHeight="1">
      <c r="A24" s="244">
        <v>161</v>
      </c>
      <c r="B24" s="183">
        <v>17</v>
      </c>
      <c r="C24" s="183">
        <v>12</v>
      </c>
      <c r="D24" s="183">
        <v>13</v>
      </c>
      <c r="E24" s="183">
        <v>32</v>
      </c>
      <c r="F24" s="183">
        <v>58</v>
      </c>
      <c r="G24" s="183">
        <v>25</v>
      </c>
      <c r="H24" s="183">
        <v>4</v>
      </c>
      <c r="I24" s="177">
        <v>0</v>
      </c>
      <c r="J24" s="193" t="s">
        <v>94</v>
      </c>
    </row>
    <row r="25" spans="1:10" s="17" customFormat="1" ht="18" customHeight="1">
      <c r="A25" s="244">
        <v>101</v>
      </c>
      <c r="B25" s="183">
        <v>19</v>
      </c>
      <c r="C25" s="183">
        <v>14</v>
      </c>
      <c r="D25" s="183">
        <v>28</v>
      </c>
      <c r="E25" s="183">
        <v>22</v>
      </c>
      <c r="F25" s="183">
        <v>12</v>
      </c>
      <c r="G25" s="183">
        <v>4</v>
      </c>
      <c r="H25" s="183">
        <v>2</v>
      </c>
      <c r="I25" s="177">
        <v>0</v>
      </c>
      <c r="J25" s="193" t="s">
        <v>54</v>
      </c>
    </row>
    <row r="26" spans="1:10" s="17" customFormat="1" ht="18" customHeight="1">
      <c r="A26" s="244">
        <v>55</v>
      </c>
      <c r="B26" s="183">
        <v>15</v>
      </c>
      <c r="C26" s="183">
        <v>16</v>
      </c>
      <c r="D26" s="183">
        <v>10</v>
      </c>
      <c r="E26" s="183">
        <v>8</v>
      </c>
      <c r="F26" s="183">
        <v>3</v>
      </c>
      <c r="G26" s="183">
        <v>3</v>
      </c>
      <c r="H26" s="177">
        <v>0</v>
      </c>
      <c r="I26" s="177">
        <v>0</v>
      </c>
      <c r="J26" s="193" t="s">
        <v>55</v>
      </c>
    </row>
    <row r="27" spans="1:10" s="17" customFormat="1" ht="18" customHeight="1">
      <c r="A27" s="244">
        <v>30</v>
      </c>
      <c r="B27" s="183">
        <v>19</v>
      </c>
      <c r="C27" s="183">
        <v>6</v>
      </c>
      <c r="D27" s="183">
        <v>3</v>
      </c>
      <c r="E27" s="177">
        <v>0</v>
      </c>
      <c r="F27" s="183">
        <v>1</v>
      </c>
      <c r="G27" s="183">
        <v>1</v>
      </c>
      <c r="H27" s="177">
        <v>0</v>
      </c>
      <c r="I27" s="177">
        <v>0</v>
      </c>
      <c r="J27" s="382" t="s">
        <v>56</v>
      </c>
    </row>
    <row r="28" spans="1:10" s="17" customFormat="1" ht="18" customHeight="1">
      <c r="A28" s="244">
        <v>55</v>
      </c>
      <c r="B28" s="183">
        <v>51</v>
      </c>
      <c r="C28" s="183">
        <v>1</v>
      </c>
      <c r="D28" s="183">
        <v>1</v>
      </c>
      <c r="E28" s="183">
        <v>1</v>
      </c>
      <c r="F28" s="183">
        <v>1</v>
      </c>
      <c r="G28" s="177">
        <v>0</v>
      </c>
      <c r="H28" s="177">
        <v>0</v>
      </c>
      <c r="I28" s="177">
        <v>0</v>
      </c>
      <c r="J28" s="382" t="s">
        <v>140</v>
      </c>
    </row>
    <row r="29" spans="1:10" s="17" customFormat="1" ht="13.5" thickBot="1">
      <c r="A29" s="373">
        <v>1120</v>
      </c>
      <c r="B29" s="373">
        <v>137</v>
      </c>
      <c r="C29" s="373">
        <v>58</v>
      </c>
      <c r="D29" s="373">
        <v>82</v>
      </c>
      <c r="E29" s="373">
        <v>93</v>
      </c>
      <c r="F29" s="373">
        <v>184</v>
      </c>
      <c r="G29" s="373">
        <v>297</v>
      </c>
      <c r="H29" s="373">
        <v>242</v>
      </c>
      <c r="I29" s="373">
        <v>27</v>
      </c>
      <c r="J29" s="217" t="s">
        <v>77</v>
      </c>
    </row>
    <row r="30" spans="1:10" s="2" customFormat="1" ht="27" customHeight="1" thickBot="1">
      <c r="A30" s="284" t="s">
        <v>24</v>
      </c>
      <c r="B30" s="82"/>
      <c r="C30" s="82"/>
      <c r="D30" s="82"/>
      <c r="E30" s="82"/>
      <c r="F30" s="82"/>
      <c r="G30" s="82"/>
      <c r="H30" s="82"/>
      <c r="I30" s="82"/>
      <c r="J30" s="384" t="s">
        <v>77</v>
      </c>
    </row>
    <row r="31" spans="1:10" s="17" customFormat="1" ht="18" customHeight="1">
      <c r="A31" s="244">
        <f>A9+A20</f>
        <v>4</v>
      </c>
      <c r="B31" s="177">
        <v>0</v>
      </c>
      <c r="C31" s="177">
        <v>0</v>
      </c>
      <c r="D31" s="177">
        <v>0</v>
      </c>
      <c r="E31" s="177">
        <v>0</v>
      </c>
      <c r="F31" s="177">
        <v>0</v>
      </c>
      <c r="G31" s="177">
        <v>0</v>
      </c>
      <c r="H31" s="177">
        <v>0</v>
      </c>
      <c r="I31" s="183">
        <f>I9+I20</f>
        <v>4</v>
      </c>
      <c r="J31" s="193" t="s">
        <v>95</v>
      </c>
    </row>
    <row r="32" spans="1:10" s="17" customFormat="1" ht="18" customHeight="1">
      <c r="A32" s="244">
        <f t="shared" ref="A32:H32" si="0">A10+A21</f>
        <v>422</v>
      </c>
      <c r="B32" s="183">
        <f t="shared" si="0"/>
        <v>1</v>
      </c>
      <c r="C32" s="177">
        <v>0</v>
      </c>
      <c r="D32" s="183">
        <f t="shared" si="0"/>
        <v>2</v>
      </c>
      <c r="E32" s="183">
        <f t="shared" si="0"/>
        <v>2</v>
      </c>
      <c r="F32" s="183">
        <f t="shared" si="0"/>
        <v>14</v>
      </c>
      <c r="G32" s="183">
        <f t="shared" si="0"/>
        <v>106</v>
      </c>
      <c r="H32" s="183">
        <f t="shared" si="0"/>
        <v>261</v>
      </c>
      <c r="I32" s="183">
        <v>36</v>
      </c>
      <c r="J32" s="193" t="s">
        <v>52</v>
      </c>
    </row>
    <row r="33" spans="1:10" s="17" customFormat="1" ht="18" customHeight="1">
      <c r="A33" s="244">
        <f t="shared" ref="A33:H33" si="1">A11+A22</f>
        <v>1865</v>
      </c>
      <c r="B33" s="183">
        <f t="shared" si="1"/>
        <v>5</v>
      </c>
      <c r="C33" s="183">
        <f t="shared" si="1"/>
        <v>4</v>
      </c>
      <c r="D33" s="183">
        <f t="shared" si="1"/>
        <v>12</v>
      </c>
      <c r="E33" s="183">
        <f t="shared" si="1"/>
        <v>36</v>
      </c>
      <c r="F33" s="183">
        <f t="shared" si="1"/>
        <v>159</v>
      </c>
      <c r="G33" s="183">
        <f t="shared" si="1"/>
        <v>911</v>
      </c>
      <c r="H33" s="183">
        <f t="shared" si="1"/>
        <v>728</v>
      </c>
      <c r="I33" s="183">
        <f t="shared" ref="I33:I40" si="2">I11+I22</f>
        <v>10</v>
      </c>
      <c r="J33" s="193" t="s">
        <v>93</v>
      </c>
    </row>
    <row r="34" spans="1:10" s="17" customFormat="1" ht="18" customHeight="1">
      <c r="A34" s="244">
        <f t="shared" ref="A34:H34" si="3">A12+A23</f>
        <v>1259</v>
      </c>
      <c r="B34" s="183">
        <f t="shared" si="3"/>
        <v>13</v>
      </c>
      <c r="C34" s="183">
        <f t="shared" si="3"/>
        <v>10</v>
      </c>
      <c r="D34" s="183">
        <f t="shared" si="3"/>
        <v>26</v>
      </c>
      <c r="E34" s="183">
        <f t="shared" si="3"/>
        <v>84</v>
      </c>
      <c r="F34" s="183">
        <f t="shared" si="3"/>
        <v>367</v>
      </c>
      <c r="G34" s="183">
        <f t="shared" si="3"/>
        <v>686</v>
      </c>
      <c r="H34" s="183">
        <f t="shared" si="3"/>
        <v>73</v>
      </c>
      <c r="I34" s="177">
        <v>0</v>
      </c>
      <c r="J34" s="193" t="s">
        <v>53</v>
      </c>
    </row>
    <row r="35" spans="1:10" s="17" customFormat="1" ht="18" customHeight="1">
      <c r="A35" s="244">
        <f t="shared" ref="A35:H35" si="4">A13+A24</f>
        <v>485</v>
      </c>
      <c r="B35" s="183">
        <f t="shared" si="4"/>
        <v>20</v>
      </c>
      <c r="C35" s="183">
        <f t="shared" si="4"/>
        <v>21</v>
      </c>
      <c r="D35" s="183">
        <f t="shared" si="4"/>
        <v>40</v>
      </c>
      <c r="E35" s="183">
        <f t="shared" si="4"/>
        <v>121</v>
      </c>
      <c r="F35" s="183">
        <f t="shared" si="4"/>
        <v>199</v>
      </c>
      <c r="G35" s="183">
        <f t="shared" si="4"/>
        <v>71</v>
      </c>
      <c r="H35" s="183">
        <f t="shared" si="4"/>
        <v>13</v>
      </c>
      <c r="I35" s="177">
        <v>0</v>
      </c>
      <c r="J35" s="193" t="s">
        <v>94</v>
      </c>
    </row>
    <row r="36" spans="1:10" s="17" customFormat="1" ht="18" customHeight="1">
      <c r="A36" s="244">
        <f t="shared" ref="A36:H36" si="5">A14+A25</f>
        <v>241</v>
      </c>
      <c r="B36" s="183">
        <f t="shared" si="5"/>
        <v>34</v>
      </c>
      <c r="C36" s="183">
        <f t="shared" si="5"/>
        <v>28</v>
      </c>
      <c r="D36" s="183">
        <f t="shared" si="5"/>
        <v>60</v>
      </c>
      <c r="E36" s="183">
        <f t="shared" si="5"/>
        <v>67</v>
      </c>
      <c r="F36" s="183">
        <f t="shared" si="5"/>
        <v>42</v>
      </c>
      <c r="G36" s="183">
        <f t="shared" si="5"/>
        <v>7</v>
      </c>
      <c r="H36" s="183">
        <f t="shared" si="5"/>
        <v>3</v>
      </c>
      <c r="I36" s="177">
        <v>0</v>
      </c>
      <c r="J36" s="193" t="s">
        <v>54</v>
      </c>
    </row>
    <row r="37" spans="1:10" s="17" customFormat="1" ht="18" customHeight="1">
      <c r="A37" s="244">
        <f t="shared" ref="A37:G37" si="6">A15+A26</f>
        <v>123</v>
      </c>
      <c r="B37" s="183">
        <f t="shared" si="6"/>
        <v>39</v>
      </c>
      <c r="C37" s="183">
        <f t="shared" si="6"/>
        <v>23</v>
      </c>
      <c r="D37" s="183">
        <f t="shared" si="6"/>
        <v>31</v>
      </c>
      <c r="E37" s="183">
        <f t="shared" si="6"/>
        <v>20</v>
      </c>
      <c r="F37" s="183">
        <f t="shared" si="6"/>
        <v>6</v>
      </c>
      <c r="G37" s="183">
        <f t="shared" si="6"/>
        <v>4</v>
      </c>
      <c r="H37" s="177">
        <v>0</v>
      </c>
      <c r="I37" s="177">
        <v>0</v>
      </c>
      <c r="J37" s="382" t="s">
        <v>55</v>
      </c>
    </row>
    <row r="38" spans="1:10" s="17" customFormat="1" ht="18" customHeight="1">
      <c r="A38" s="244">
        <f t="shared" ref="A38:G38" si="7">A16+A27</f>
        <v>74</v>
      </c>
      <c r="B38" s="183">
        <f t="shared" si="7"/>
        <v>50</v>
      </c>
      <c r="C38" s="183">
        <f t="shared" si="7"/>
        <v>11</v>
      </c>
      <c r="D38" s="183">
        <f t="shared" si="7"/>
        <v>8</v>
      </c>
      <c r="E38" s="183">
        <f t="shared" si="7"/>
        <v>3</v>
      </c>
      <c r="F38" s="183">
        <f t="shared" si="7"/>
        <v>1</v>
      </c>
      <c r="G38" s="183">
        <f t="shared" si="7"/>
        <v>1</v>
      </c>
      <c r="H38" s="177">
        <v>0</v>
      </c>
      <c r="I38" s="177">
        <v>0</v>
      </c>
      <c r="J38" s="382" t="s">
        <v>56</v>
      </c>
    </row>
    <row r="39" spans="1:10" s="17" customFormat="1" ht="18" customHeight="1">
      <c r="A39" s="244">
        <f t="shared" ref="A39:F39" si="8">A17+A28</f>
        <v>92</v>
      </c>
      <c r="B39" s="183">
        <f t="shared" si="8"/>
        <v>82</v>
      </c>
      <c r="C39" s="183">
        <f t="shared" si="8"/>
        <v>3</v>
      </c>
      <c r="D39" s="183">
        <f t="shared" si="8"/>
        <v>4</v>
      </c>
      <c r="E39" s="183">
        <f t="shared" si="8"/>
        <v>1</v>
      </c>
      <c r="F39" s="183">
        <f t="shared" si="8"/>
        <v>2</v>
      </c>
      <c r="G39" s="177">
        <v>0</v>
      </c>
      <c r="H39" s="177">
        <v>0</v>
      </c>
      <c r="I39" s="177">
        <v>0</v>
      </c>
      <c r="J39" s="382" t="s">
        <v>140</v>
      </c>
    </row>
    <row r="40" spans="1:10" s="17" customFormat="1" ht="13.5" thickBot="1">
      <c r="A40" s="373">
        <f t="shared" ref="A40:H40" si="9">A18+A29</f>
        <v>4565</v>
      </c>
      <c r="B40" s="373">
        <f t="shared" si="9"/>
        <v>244</v>
      </c>
      <c r="C40" s="373">
        <f t="shared" si="9"/>
        <v>100</v>
      </c>
      <c r="D40" s="373">
        <f t="shared" si="9"/>
        <v>183</v>
      </c>
      <c r="E40" s="373">
        <f t="shared" si="9"/>
        <v>334</v>
      </c>
      <c r="F40" s="373">
        <f t="shared" si="9"/>
        <v>790</v>
      </c>
      <c r="G40" s="373">
        <f t="shared" si="9"/>
        <v>1786</v>
      </c>
      <c r="H40" s="373">
        <f t="shared" si="9"/>
        <v>1078</v>
      </c>
      <c r="I40" s="373">
        <f t="shared" si="2"/>
        <v>50</v>
      </c>
      <c r="J40" s="217" t="s">
        <v>77</v>
      </c>
    </row>
    <row r="41" spans="1:10">
      <c r="A41" s="40" t="s">
        <v>142</v>
      </c>
      <c r="B41" s="24"/>
      <c r="C41" s="24"/>
      <c r="D41" s="24"/>
      <c r="E41" s="24"/>
      <c r="F41" s="24"/>
      <c r="G41" s="218"/>
      <c r="H41" s="218"/>
      <c r="I41" s="218"/>
      <c r="J41" s="218" t="s">
        <v>141</v>
      </c>
    </row>
    <row r="42" spans="1:10">
      <c r="A42" s="40" t="s">
        <v>163</v>
      </c>
      <c r="B42" s="40"/>
      <c r="C42" s="40"/>
      <c r="D42" s="24"/>
      <c r="E42" s="24"/>
      <c r="F42" s="24"/>
      <c r="G42" s="553" t="s">
        <v>162</v>
      </c>
      <c r="H42" s="553"/>
      <c r="I42" s="553"/>
      <c r="J42" s="553"/>
    </row>
    <row r="43" spans="1:10">
      <c r="A43" s="170"/>
      <c r="B43" s="24"/>
      <c r="C43" s="24"/>
      <c r="D43" s="24"/>
      <c r="E43" s="24"/>
      <c r="F43" s="24"/>
      <c r="G43" s="24"/>
      <c r="H43" s="24"/>
      <c r="I43" s="24"/>
      <c r="J43" s="24"/>
    </row>
    <row r="57" spans="1:10">
      <c r="B57" s="2"/>
      <c r="C57" s="2"/>
      <c r="D57" s="2"/>
      <c r="E57" s="2"/>
      <c r="F57" s="2"/>
      <c r="G57" s="2"/>
      <c r="H57" s="2"/>
      <c r="I57" s="17"/>
      <c r="J57" s="17"/>
    </row>
    <row r="58" spans="1:10">
      <c r="A58" s="17"/>
      <c r="B58" s="17"/>
      <c r="C58" s="17"/>
      <c r="D58" s="17"/>
      <c r="E58" s="17"/>
      <c r="F58" s="17"/>
      <c r="G58" s="17"/>
      <c r="H58" s="17"/>
      <c r="I58" s="17"/>
      <c r="J58" s="17"/>
    </row>
    <row r="59" spans="1:10">
      <c r="A59" s="17"/>
      <c r="B59" s="17"/>
      <c r="C59" s="17"/>
      <c r="D59" s="17"/>
      <c r="E59" s="17"/>
      <c r="F59" s="17"/>
      <c r="G59" s="17"/>
      <c r="H59" s="17"/>
      <c r="I59" s="17"/>
      <c r="J59" s="17"/>
    </row>
    <row r="60" spans="1:10">
      <c r="A60" s="17"/>
      <c r="B60" s="17"/>
      <c r="C60" s="17"/>
      <c r="D60" s="17"/>
      <c r="E60" s="17"/>
      <c r="F60" s="17"/>
      <c r="G60" s="17"/>
      <c r="H60" s="17"/>
      <c r="I60" s="17"/>
      <c r="J60" s="17"/>
    </row>
    <row r="61" spans="1:10">
      <c r="A61" s="17"/>
      <c r="B61" s="17"/>
      <c r="C61" s="17"/>
      <c r="D61" s="17"/>
      <c r="E61" s="17"/>
      <c r="F61" s="17"/>
      <c r="G61" s="17"/>
      <c r="H61" s="17"/>
      <c r="I61" s="17"/>
      <c r="J61" s="17"/>
    </row>
    <row r="62" spans="1:10">
      <c r="A62" s="17"/>
      <c r="B62" s="17"/>
      <c r="C62" s="17"/>
      <c r="D62" s="17"/>
      <c r="E62" s="17"/>
      <c r="F62" s="17"/>
      <c r="G62" s="17"/>
      <c r="H62" s="17"/>
      <c r="I62" s="17"/>
      <c r="J62" s="17"/>
    </row>
    <row r="63" spans="1:10">
      <c r="A63" s="17"/>
      <c r="B63" s="17"/>
      <c r="C63" s="17"/>
      <c r="D63" s="17"/>
      <c r="E63" s="17"/>
      <c r="F63" s="17"/>
      <c r="G63" s="17"/>
      <c r="H63" s="17"/>
      <c r="I63" s="17"/>
      <c r="J63" s="17"/>
    </row>
    <row r="64" spans="1:10">
      <c r="A64" s="17"/>
      <c r="B64" s="17"/>
      <c r="C64" s="17"/>
      <c r="D64" s="17"/>
      <c r="E64" s="17"/>
      <c r="F64" s="17"/>
      <c r="G64" s="17"/>
      <c r="H64" s="17"/>
      <c r="I64" s="17"/>
      <c r="J64" s="17"/>
    </row>
    <row r="65" spans="1:10">
      <c r="A65" s="17"/>
      <c r="B65" s="17"/>
      <c r="C65" s="17"/>
      <c r="D65" s="17"/>
      <c r="E65" s="17"/>
      <c r="F65" s="17"/>
      <c r="G65" s="17"/>
      <c r="H65" s="17"/>
      <c r="I65" s="17"/>
      <c r="J65" s="17"/>
    </row>
    <row r="66" spans="1:10">
      <c r="A66" s="17"/>
      <c r="B66" s="17"/>
      <c r="C66" s="17"/>
      <c r="D66" s="17"/>
      <c r="E66" s="17"/>
      <c r="F66" s="17"/>
      <c r="G66" s="17"/>
      <c r="H66" s="17"/>
      <c r="I66" s="17"/>
    </row>
    <row r="67" spans="1:10">
      <c r="A67" s="17"/>
      <c r="B67" s="17"/>
      <c r="C67" s="17"/>
      <c r="D67" s="17"/>
      <c r="E67" s="17"/>
      <c r="F67" s="17"/>
      <c r="G67" s="17"/>
      <c r="H67" s="17"/>
      <c r="I67" s="17"/>
      <c r="J67" s="17"/>
    </row>
    <row r="68" spans="1:10">
      <c r="A68" s="17"/>
      <c r="B68" s="17"/>
      <c r="C68" s="17"/>
      <c r="D68" s="17"/>
      <c r="E68" s="17"/>
      <c r="F68" s="17"/>
      <c r="G68" s="17"/>
      <c r="H68" s="17"/>
      <c r="I68" s="17"/>
      <c r="J68" s="17"/>
    </row>
    <row r="69" spans="1:10">
      <c r="A69" s="17"/>
      <c r="B69" s="17"/>
      <c r="C69" s="17"/>
      <c r="D69" s="17"/>
      <c r="E69" s="2"/>
      <c r="F69" s="17"/>
      <c r="G69" s="17"/>
      <c r="H69" s="17"/>
      <c r="I69" s="17"/>
      <c r="J69" s="17"/>
    </row>
    <row r="70" spans="1:10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1" spans="1:10">
      <c r="A71" s="17"/>
      <c r="B71" s="17"/>
      <c r="C71" s="17"/>
      <c r="D71" s="17"/>
      <c r="E71" s="17"/>
      <c r="F71" s="17"/>
      <c r="G71" s="17"/>
      <c r="H71" s="17"/>
      <c r="I71" s="17"/>
      <c r="J71" s="17"/>
    </row>
    <row r="72" spans="1:10">
      <c r="A72" s="17"/>
      <c r="B72" s="17"/>
      <c r="C72" s="17"/>
      <c r="D72" s="17"/>
      <c r="E72" s="17"/>
      <c r="F72" s="17"/>
      <c r="G72" s="17"/>
      <c r="H72" s="17"/>
      <c r="I72" s="17"/>
      <c r="J72" s="17"/>
    </row>
    <row r="73" spans="1:10">
      <c r="A73" s="17"/>
      <c r="B73" s="17"/>
      <c r="C73" s="17"/>
      <c r="D73" s="17"/>
      <c r="E73" s="17"/>
      <c r="F73" s="17"/>
      <c r="G73" s="17"/>
      <c r="H73" s="17"/>
      <c r="I73" s="17"/>
      <c r="J73" s="17"/>
    </row>
    <row r="74" spans="1:10">
      <c r="A74" s="17"/>
      <c r="B74" s="17"/>
      <c r="C74" s="17"/>
      <c r="D74" s="17"/>
      <c r="E74" s="17"/>
      <c r="F74" s="17"/>
      <c r="G74" s="17"/>
      <c r="H74" s="17"/>
      <c r="I74" s="17"/>
      <c r="J74" s="17"/>
    </row>
    <row r="75" spans="1:10">
      <c r="A75" s="17"/>
      <c r="B75" s="17"/>
      <c r="C75" s="17"/>
      <c r="D75" s="17"/>
      <c r="E75" s="17"/>
      <c r="F75" s="17"/>
      <c r="G75" s="17"/>
      <c r="H75" s="17"/>
      <c r="I75" s="17"/>
      <c r="J75" s="17"/>
    </row>
    <row r="76" spans="1:10">
      <c r="A76" s="17"/>
      <c r="B76" s="17"/>
      <c r="C76" s="17"/>
      <c r="D76" s="17"/>
      <c r="E76" s="17"/>
      <c r="F76" s="17"/>
      <c r="G76" s="17"/>
      <c r="H76" s="17"/>
      <c r="I76" s="17"/>
      <c r="J76" s="17"/>
    </row>
    <row r="77" spans="1:10">
      <c r="A77" s="17"/>
      <c r="B77" s="17"/>
      <c r="C77" s="17"/>
      <c r="D77" s="17"/>
      <c r="E77" s="17"/>
      <c r="F77" s="17"/>
      <c r="G77" s="17"/>
      <c r="H77" s="17"/>
      <c r="I77" s="17"/>
      <c r="J77" s="17"/>
    </row>
    <row r="78" spans="1:10">
      <c r="A78" s="17"/>
      <c r="B78" s="17"/>
      <c r="C78" s="17"/>
      <c r="D78" s="17"/>
      <c r="E78" s="17"/>
      <c r="F78" s="17"/>
      <c r="G78" s="17"/>
      <c r="H78" s="17"/>
      <c r="I78" s="17"/>
    </row>
    <row r="79" spans="1:10">
      <c r="A79" s="17"/>
      <c r="B79" s="17"/>
      <c r="C79" s="17"/>
      <c r="D79" s="17"/>
      <c r="E79" s="17"/>
      <c r="F79" s="17"/>
      <c r="G79" s="17"/>
      <c r="H79" s="17"/>
      <c r="I79" s="17"/>
    </row>
    <row r="80" spans="1:10">
      <c r="A80" s="17"/>
      <c r="B80" s="17"/>
      <c r="C80" s="17"/>
      <c r="D80" s="17"/>
      <c r="E80" s="17"/>
      <c r="F80" s="17"/>
      <c r="G80" s="17"/>
      <c r="H80" s="17"/>
      <c r="I80" s="17"/>
    </row>
    <row r="81" spans="1:10">
      <c r="A81" s="17"/>
      <c r="B81" s="17"/>
      <c r="C81" s="17"/>
      <c r="D81" s="17"/>
      <c r="E81" s="17"/>
      <c r="F81" s="17"/>
      <c r="G81" s="17"/>
      <c r="H81" s="17"/>
      <c r="I81" s="17"/>
    </row>
    <row r="82" spans="1:10">
      <c r="A82" s="17"/>
      <c r="B82" s="17"/>
      <c r="C82" s="17"/>
      <c r="D82" s="17"/>
      <c r="E82" s="17"/>
      <c r="F82" s="17"/>
      <c r="G82" s="17"/>
      <c r="H82" s="17"/>
      <c r="I82" s="17"/>
      <c r="J82" s="17"/>
    </row>
    <row r="83" spans="1:10">
      <c r="A83" s="17"/>
      <c r="B83" s="17"/>
      <c r="C83" s="17"/>
      <c r="D83" s="17"/>
      <c r="E83" s="17"/>
      <c r="F83" s="17"/>
      <c r="G83" s="17"/>
      <c r="H83" s="17"/>
      <c r="I83" s="17"/>
      <c r="J83" s="17"/>
    </row>
    <row r="84" spans="1:10">
      <c r="A84" s="17"/>
      <c r="B84" s="17"/>
      <c r="C84" s="17"/>
      <c r="D84" s="17"/>
      <c r="E84" s="17"/>
      <c r="F84" s="17"/>
      <c r="G84" s="17"/>
      <c r="H84" s="17"/>
      <c r="I84" s="17"/>
      <c r="J84" s="17"/>
    </row>
    <row r="85" spans="1:10">
      <c r="A85" s="17"/>
      <c r="B85" s="17"/>
      <c r="C85" s="17"/>
      <c r="D85" s="17"/>
      <c r="E85" s="17"/>
      <c r="F85" s="17"/>
      <c r="G85" s="17"/>
      <c r="H85" s="17"/>
      <c r="I85" s="17"/>
      <c r="J85" s="17"/>
    </row>
    <row r="86" spans="1:10">
      <c r="A86" s="17"/>
      <c r="B86" s="17"/>
      <c r="C86" s="17"/>
      <c r="D86" s="17"/>
      <c r="E86" s="17"/>
      <c r="F86" s="17"/>
      <c r="G86" s="17"/>
      <c r="H86" s="17"/>
      <c r="I86" s="17"/>
      <c r="J86" s="17"/>
    </row>
    <row r="87" spans="1:10">
      <c r="A87" s="17"/>
      <c r="B87" s="17"/>
      <c r="C87" s="17"/>
      <c r="D87" s="17"/>
      <c r="E87" s="17"/>
      <c r="F87" s="17"/>
      <c r="G87" s="17"/>
      <c r="H87" s="17"/>
      <c r="I87" s="17"/>
      <c r="J87" s="17"/>
    </row>
    <row r="88" spans="1:10">
      <c r="A88" s="17"/>
      <c r="B88" s="17"/>
      <c r="C88" s="17"/>
      <c r="D88" s="17"/>
      <c r="E88" s="17"/>
      <c r="F88" s="17"/>
      <c r="G88" s="17"/>
      <c r="H88" s="17"/>
      <c r="I88" s="17"/>
      <c r="J88" s="17"/>
    </row>
    <row r="89" spans="1:10">
      <c r="A89" s="17"/>
      <c r="B89" s="17"/>
      <c r="C89" s="17"/>
      <c r="D89" s="17"/>
      <c r="E89" s="17"/>
      <c r="F89" s="17"/>
      <c r="G89" s="17"/>
      <c r="H89" s="17"/>
      <c r="I89" s="17"/>
      <c r="J89" s="17"/>
    </row>
    <row r="90" spans="1:10">
      <c r="A90" s="17"/>
      <c r="B90" s="17"/>
      <c r="C90" s="17"/>
      <c r="D90" s="17"/>
      <c r="E90" s="17"/>
      <c r="F90" s="17"/>
      <c r="G90" s="17"/>
      <c r="H90" s="17"/>
      <c r="I90" s="17"/>
      <c r="J90" s="17"/>
    </row>
    <row r="91" spans="1:10">
      <c r="A91" s="17"/>
      <c r="B91" s="17"/>
      <c r="C91" s="17"/>
      <c r="D91" s="17"/>
      <c r="E91" s="17"/>
      <c r="F91" s="17"/>
      <c r="G91" s="17"/>
      <c r="H91" s="17"/>
      <c r="I91" s="17"/>
      <c r="J91" s="17"/>
    </row>
    <row r="92" spans="1:10">
      <c r="A92" s="17"/>
      <c r="B92" s="17"/>
      <c r="C92" s="17"/>
      <c r="D92" s="17"/>
      <c r="E92" s="17"/>
      <c r="F92" s="17"/>
      <c r="G92" s="17"/>
      <c r="H92" s="17"/>
      <c r="I92" s="17"/>
      <c r="J92" s="17"/>
    </row>
    <row r="93" spans="1:10">
      <c r="A93" s="17"/>
      <c r="B93" s="17"/>
      <c r="C93" s="17"/>
      <c r="D93" s="17"/>
      <c r="E93" s="17"/>
      <c r="F93" s="17"/>
      <c r="G93" s="17"/>
      <c r="H93" s="17"/>
      <c r="I93" s="17"/>
      <c r="J93" s="17"/>
    </row>
    <row r="94" spans="1:10">
      <c r="A94" s="17"/>
      <c r="B94" s="17"/>
      <c r="C94" s="17"/>
      <c r="D94" s="17"/>
      <c r="E94" s="17"/>
      <c r="F94" s="17"/>
      <c r="G94" s="17"/>
      <c r="H94" s="17"/>
      <c r="I94" s="17"/>
      <c r="J94" s="17"/>
    </row>
    <row r="95" spans="1:10">
      <c r="A95" s="17"/>
      <c r="B95" s="17"/>
      <c r="C95" s="17"/>
      <c r="D95" s="17"/>
      <c r="E95" s="17"/>
      <c r="F95" s="17"/>
      <c r="G95" s="17"/>
      <c r="H95" s="17"/>
      <c r="I95" s="17"/>
      <c r="J95" s="17"/>
    </row>
    <row r="96" spans="1:10">
      <c r="A96" s="17"/>
      <c r="B96" s="17"/>
      <c r="C96" s="17"/>
      <c r="D96" s="17"/>
      <c r="E96" s="2"/>
      <c r="F96" s="17"/>
      <c r="G96" s="17"/>
      <c r="H96" s="17"/>
      <c r="I96" s="17"/>
      <c r="J96" s="17"/>
    </row>
    <row r="97" spans="1:10">
      <c r="A97" s="17"/>
      <c r="B97" s="17"/>
      <c r="C97" s="17"/>
      <c r="D97" s="17"/>
      <c r="E97" s="17"/>
      <c r="F97" s="17"/>
      <c r="G97" s="17"/>
      <c r="H97" s="17"/>
      <c r="I97" s="17"/>
      <c r="J97" s="17"/>
    </row>
    <row r="98" spans="1:10">
      <c r="A98" s="17"/>
      <c r="B98" s="17"/>
      <c r="C98" s="17"/>
      <c r="D98" s="17"/>
      <c r="E98" s="17"/>
      <c r="F98" s="2"/>
      <c r="G98" s="17"/>
      <c r="H98" s="17"/>
      <c r="I98" s="17"/>
      <c r="J98" s="17"/>
    </row>
    <row r="99" spans="1:10">
      <c r="A99" s="17"/>
      <c r="B99" s="17"/>
      <c r="C99" s="17"/>
      <c r="D99" s="17"/>
      <c r="E99" s="17"/>
      <c r="F99" s="2"/>
      <c r="G99" s="17"/>
      <c r="H99" s="17"/>
      <c r="I99" s="17"/>
      <c r="J99" s="17"/>
    </row>
    <row r="100" spans="1:10">
      <c r="B100" s="17"/>
      <c r="C100" s="17"/>
      <c r="D100" s="17"/>
      <c r="E100" s="17"/>
      <c r="F100" s="2"/>
      <c r="G100" s="17"/>
      <c r="H100" s="17"/>
      <c r="I100" s="17"/>
      <c r="J100" s="17"/>
    </row>
    <row r="101" spans="1:10">
      <c r="B101" s="17"/>
      <c r="C101" s="17"/>
      <c r="D101" s="17"/>
      <c r="E101" s="17"/>
      <c r="F101" s="2"/>
      <c r="G101" s="17"/>
      <c r="H101" s="17"/>
      <c r="I101" s="17"/>
      <c r="J101" s="17"/>
    </row>
    <row r="102" spans="1:10">
      <c r="B102" s="17"/>
      <c r="C102" s="17"/>
      <c r="D102" s="17"/>
      <c r="E102" s="17"/>
      <c r="F102" s="2"/>
      <c r="G102" s="17"/>
      <c r="H102" s="17"/>
      <c r="I102" s="17"/>
      <c r="J102" s="17"/>
    </row>
    <row r="103" spans="1:10">
      <c r="B103" s="17"/>
      <c r="C103" s="17"/>
      <c r="D103" s="17"/>
      <c r="E103" s="17"/>
      <c r="F103" s="2"/>
      <c r="G103" s="17"/>
      <c r="H103" s="17"/>
      <c r="I103" s="17"/>
      <c r="J103" s="17"/>
    </row>
  </sheetData>
  <mergeCells count="15">
    <mergeCell ref="G42:J42"/>
    <mergeCell ref="I6:I7"/>
    <mergeCell ref="H6:H7"/>
    <mergeCell ref="G6:G7"/>
    <mergeCell ref="F6:F7"/>
    <mergeCell ref="J2:J3"/>
    <mergeCell ref="A2:B3"/>
    <mergeCell ref="C2:I2"/>
    <mergeCell ref="C3:I3"/>
    <mergeCell ref="A5:A6"/>
    <mergeCell ref="J5:J6"/>
    <mergeCell ref="E6:E7"/>
    <mergeCell ref="D6:D7"/>
    <mergeCell ref="C6:C7"/>
    <mergeCell ref="B6:B7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J103"/>
  <sheetViews>
    <sheetView showGridLines="0" view="pageBreakPreview" topLeftCell="A7" zoomScaleNormal="60" zoomScaleSheetLayoutView="100" workbookViewId="0">
      <selection activeCell="O40" sqref="O40"/>
    </sheetView>
  </sheetViews>
  <sheetFormatPr defaultColWidth="9.140625" defaultRowHeight="12.75"/>
  <cols>
    <col min="1" max="1" width="8.28515625" style="2" customWidth="1"/>
    <col min="2" max="9" width="7.5703125" style="3" customWidth="1"/>
    <col min="10" max="10" width="13.140625" style="3" customWidth="1"/>
    <col min="11" max="16384" width="9.140625" style="3"/>
  </cols>
  <sheetData>
    <row r="2" spans="1:10" ht="33" customHeight="1">
      <c r="A2" s="522">
        <v>2019</v>
      </c>
      <c r="B2" s="522"/>
      <c r="C2" s="528" t="s">
        <v>331</v>
      </c>
      <c r="D2" s="528"/>
      <c r="E2" s="528"/>
      <c r="F2" s="528"/>
      <c r="G2" s="528"/>
      <c r="H2" s="528"/>
      <c r="I2" s="528"/>
      <c r="J2" s="498" t="s">
        <v>336</v>
      </c>
    </row>
    <row r="3" spans="1:10" ht="33.75" customHeight="1">
      <c r="A3" s="522"/>
      <c r="B3" s="522"/>
      <c r="C3" s="501" t="s">
        <v>273</v>
      </c>
      <c r="D3" s="501"/>
      <c r="E3" s="501"/>
      <c r="F3" s="501"/>
      <c r="G3" s="501"/>
      <c r="H3" s="501"/>
      <c r="I3" s="501"/>
      <c r="J3" s="498"/>
    </row>
    <row r="4" spans="1:10" s="5" customFormat="1" ht="15.75" customHeight="1">
      <c r="A4" s="21"/>
      <c r="B4" s="8"/>
      <c r="C4" s="8"/>
      <c r="D4" s="8"/>
      <c r="E4" s="8"/>
      <c r="F4" s="8"/>
      <c r="G4" s="8"/>
      <c r="H4" s="8"/>
      <c r="I4" s="8"/>
      <c r="J4" s="12"/>
    </row>
    <row r="5" spans="1:10" s="17" customFormat="1" ht="27" customHeight="1" thickBot="1">
      <c r="A5" s="568" t="s">
        <v>233</v>
      </c>
      <c r="B5" s="409" t="s">
        <v>203</v>
      </c>
      <c r="C5" s="410"/>
      <c r="D5" s="411"/>
      <c r="E5" s="93"/>
      <c r="F5" s="94"/>
      <c r="G5" s="94"/>
      <c r="H5" s="412"/>
      <c r="I5" s="413" t="s">
        <v>109</v>
      </c>
      <c r="J5" s="548" t="s">
        <v>108</v>
      </c>
    </row>
    <row r="6" spans="1:10" s="2" customFormat="1" ht="21" customHeight="1">
      <c r="A6" s="568"/>
      <c r="B6" s="569" t="s">
        <v>140</v>
      </c>
      <c r="C6" s="571" t="s">
        <v>56</v>
      </c>
      <c r="D6" s="571" t="s">
        <v>55</v>
      </c>
      <c r="E6" s="571" t="s">
        <v>54</v>
      </c>
      <c r="F6" s="571" t="s">
        <v>94</v>
      </c>
      <c r="G6" s="571" t="s">
        <v>53</v>
      </c>
      <c r="H6" s="571" t="s">
        <v>93</v>
      </c>
      <c r="I6" s="567" t="s">
        <v>52</v>
      </c>
      <c r="J6" s="548"/>
    </row>
    <row r="7" spans="1:10" s="2" customFormat="1" ht="48.75" customHeight="1">
      <c r="A7" s="485" t="s">
        <v>24</v>
      </c>
      <c r="B7" s="570"/>
      <c r="C7" s="572"/>
      <c r="D7" s="572"/>
      <c r="E7" s="572"/>
      <c r="F7" s="572"/>
      <c r="G7" s="572"/>
      <c r="H7" s="572"/>
      <c r="I7" s="567"/>
      <c r="J7" s="407" t="s">
        <v>355</v>
      </c>
    </row>
    <row r="8" spans="1:10" s="2" customFormat="1" ht="26.25" customHeight="1" thickBot="1">
      <c r="A8" s="486" t="s">
        <v>22</v>
      </c>
      <c r="B8" s="82"/>
      <c r="C8" s="82"/>
      <c r="D8" s="82"/>
      <c r="E8" s="82"/>
      <c r="F8" s="82"/>
      <c r="G8" s="82"/>
      <c r="H8" s="82"/>
      <c r="I8" s="82"/>
      <c r="J8" s="414" t="s">
        <v>85</v>
      </c>
    </row>
    <row r="9" spans="1:10" s="17" customFormat="1" ht="18" customHeight="1">
      <c r="A9" s="178">
        <v>0</v>
      </c>
      <c r="B9" s="177">
        <v>0</v>
      </c>
      <c r="C9" s="177">
        <v>0</v>
      </c>
      <c r="D9" s="177">
        <v>0</v>
      </c>
      <c r="E9" s="177">
        <v>0</v>
      </c>
      <c r="F9" s="177">
        <v>0</v>
      </c>
      <c r="G9" s="177">
        <v>0</v>
      </c>
      <c r="H9" s="177">
        <v>0</v>
      </c>
      <c r="I9" s="177">
        <v>0</v>
      </c>
      <c r="J9" s="193" t="s">
        <v>95</v>
      </c>
    </row>
    <row r="10" spans="1:10" s="17" customFormat="1" ht="18" customHeight="1">
      <c r="A10" s="494">
        <v>33</v>
      </c>
      <c r="B10" s="177">
        <v>0</v>
      </c>
      <c r="C10" s="177">
        <v>0</v>
      </c>
      <c r="D10" s="177">
        <v>0</v>
      </c>
      <c r="E10" s="197">
        <v>5</v>
      </c>
      <c r="F10" s="197">
        <v>6</v>
      </c>
      <c r="G10" s="197">
        <v>9</v>
      </c>
      <c r="H10" s="197">
        <v>13</v>
      </c>
      <c r="I10" s="177">
        <v>0</v>
      </c>
      <c r="J10" s="193" t="s">
        <v>52</v>
      </c>
    </row>
    <row r="11" spans="1:10" s="17" customFormat="1" ht="18" customHeight="1">
      <c r="A11" s="494">
        <v>116</v>
      </c>
      <c r="B11" s="177">
        <v>0</v>
      </c>
      <c r="C11" s="197">
        <v>1</v>
      </c>
      <c r="D11" s="197">
        <v>1</v>
      </c>
      <c r="E11" s="197">
        <v>4</v>
      </c>
      <c r="F11" s="197">
        <v>21</v>
      </c>
      <c r="G11" s="197">
        <v>57</v>
      </c>
      <c r="H11" s="197">
        <v>29</v>
      </c>
      <c r="I11" s="197">
        <v>3</v>
      </c>
      <c r="J11" s="193" t="s">
        <v>93</v>
      </c>
    </row>
    <row r="12" spans="1:10" s="17" customFormat="1" ht="18" customHeight="1">
      <c r="A12" s="494">
        <v>132</v>
      </c>
      <c r="B12" s="177">
        <v>0</v>
      </c>
      <c r="C12" s="177">
        <v>0</v>
      </c>
      <c r="D12" s="197">
        <v>2</v>
      </c>
      <c r="E12" s="197">
        <v>12</v>
      </c>
      <c r="F12" s="197">
        <v>41</v>
      </c>
      <c r="G12" s="197">
        <v>64</v>
      </c>
      <c r="H12" s="197">
        <v>13</v>
      </c>
      <c r="I12" s="177">
        <v>0</v>
      </c>
      <c r="J12" s="193" t="s">
        <v>53</v>
      </c>
    </row>
    <row r="13" spans="1:10" s="17" customFormat="1" ht="18" customHeight="1">
      <c r="A13" s="494">
        <v>58</v>
      </c>
      <c r="B13" s="177">
        <v>0</v>
      </c>
      <c r="C13" s="177">
        <v>0</v>
      </c>
      <c r="D13" s="197">
        <v>5</v>
      </c>
      <c r="E13" s="197">
        <v>9</v>
      </c>
      <c r="F13" s="197">
        <v>26</v>
      </c>
      <c r="G13" s="197">
        <v>16</v>
      </c>
      <c r="H13" s="197">
        <v>2</v>
      </c>
      <c r="I13" s="177">
        <v>0</v>
      </c>
      <c r="J13" s="193" t="s">
        <v>94</v>
      </c>
    </row>
    <row r="14" spans="1:10" s="17" customFormat="1" ht="18" customHeight="1">
      <c r="A14" s="494">
        <v>28</v>
      </c>
      <c r="B14" s="197">
        <v>5</v>
      </c>
      <c r="C14" s="197">
        <v>2</v>
      </c>
      <c r="D14" s="197">
        <v>4</v>
      </c>
      <c r="E14" s="197">
        <v>8</v>
      </c>
      <c r="F14" s="197">
        <v>5</v>
      </c>
      <c r="G14" s="197">
        <v>4</v>
      </c>
      <c r="H14" s="177">
        <v>0</v>
      </c>
      <c r="I14" s="177">
        <v>0</v>
      </c>
      <c r="J14" s="193" t="s">
        <v>54</v>
      </c>
    </row>
    <row r="15" spans="1:10" s="17" customFormat="1" ht="18" customHeight="1">
      <c r="A15" s="494">
        <v>7</v>
      </c>
      <c r="B15" s="197">
        <v>1</v>
      </c>
      <c r="C15" s="197">
        <v>1</v>
      </c>
      <c r="D15" s="197">
        <v>4</v>
      </c>
      <c r="E15" s="197">
        <v>1</v>
      </c>
      <c r="F15" s="177">
        <v>0</v>
      </c>
      <c r="G15" s="177">
        <v>0</v>
      </c>
      <c r="H15" s="177">
        <v>0</v>
      </c>
      <c r="I15" s="177">
        <v>0</v>
      </c>
      <c r="J15" s="193" t="s">
        <v>55</v>
      </c>
    </row>
    <row r="16" spans="1:10" s="17" customFormat="1" ht="18" customHeight="1">
      <c r="A16" s="494">
        <v>7</v>
      </c>
      <c r="B16" s="197">
        <v>4</v>
      </c>
      <c r="C16" s="177">
        <v>0</v>
      </c>
      <c r="D16" s="197">
        <v>1</v>
      </c>
      <c r="E16" s="177">
        <v>0</v>
      </c>
      <c r="F16" s="197">
        <v>1</v>
      </c>
      <c r="G16" s="197">
        <v>1</v>
      </c>
      <c r="H16" s="177">
        <v>0</v>
      </c>
      <c r="I16" s="177">
        <v>0</v>
      </c>
      <c r="J16" s="193" t="s">
        <v>56</v>
      </c>
    </row>
    <row r="17" spans="1:10" s="17" customFormat="1" ht="18" customHeight="1">
      <c r="A17" s="494">
        <v>4</v>
      </c>
      <c r="B17" s="197">
        <v>2</v>
      </c>
      <c r="C17" s="197">
        <v>1</v>
      </c>
      <c r="D17" s="177">
        <v>0</v>
      </c>
      <c r="E17" s="197">
        <v>1</v>
      </c>
      <c r="F17" s="177">
        <v>0</v>
      </c>
      <c r="G17" s="177">
        <v>0</v>
      </c>
      <c r="H17" s="177">
        <v>0</v>
      </c>
      <c r="I17" s="177">
        <v>0</v>
      </c>
      <c r="J17" s="193" t="s">
        <v>140</v>
      </c>
    </row>
    <row r="18" spans="1:10" s="17" customFormat="1" ht="13.5" thickBot="1">
      <c r="A18" s="415">
        <v>385</v>
      </c>
      <c r="B18" s="415">
        <v>12</v>
      </c>
      <c r="C18" s="415">
        <v>5</v>
      </c>
      <c r="D18" s="415">
        <v>17</v>
      </c>
      <c r="E18" s="415">
        <v>40</v>
      </c>
      <c r="F18" s="415">
        <v>100</v>
      </c>
      <c r="G18" s="415">
        <v>151</v>
      </c>
      <c r="H18" s="415">
        <v>57</v>
      </c>
      <c r="I18" s="415">
        <v>3</v>
      </c>
      <c r="J18" s="217" t="s">
        <v>77</v>
      </c>
    </row>
    <row r="19" spans="1:10" s="17" customFormat="1" ht="27" customHeight="1" thickBot="1">
      <c r="A19" s="416" t="s">
        <v>21</v>
      </c>
      <c r="B19" s="168"/>
      <c r="C19" s="168"/>
      <c r="D19" s="168"/>
      <c r="E19" s="168"/>
      <c r="F19" s="168"/>
      <c r="G19" s="168"/>
      <c r="H19" s="168"/>
      <c r="I19" s="168"/>
      <c r="J19" s="384" t="s">
        <v>105</v>
      </c>
    </row>
    <row r="20" spans="1:10" s="17" customFormat="1" ht="18" customHeight="1">
      <c r="A20" s="178">
        <v>0</v>
      </c>
      <c r="B20" s="177">
        <v>0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7">
        <v>0</v>
      </c>
      <c r="I20" s="177">
        <v>0</v>
      </c>
      <c r="J20" s="193" t="s">
        <v>95</v>
      </c>
    </row>
    <row r="21" spans="1:10" s="17" customFormat="1" ht="18" customHeight="1">
      <c r="A21" s="494">
        <v>28</v>
      </c>
      <c r="B21" s="197">
        <v>1</v>
      </c>
      <c r="C21" s="177">
        <v>0</v>
      </c>
      <c r="D21" s="177">
        <v>0</v>
      </c>
      <c r="E21" s="197">
        <v>3</v>
      </c>
      <c r="F21" s="197">
        <v>5</v>
      </c>
      <c r="G21" s="197">
        <v>11</v>
      </c>
      <c r="H21" s="197">
        <v>6</v>
      </c>
      <c r="I21" s="197">
        <v>2</v>
      </c>
      <c r="J21" s="193" t="s">
        <v>52</v>
      </c>
    </row>
    <row r="22" spans="1:10" s="17" customFormat="1" ht="18" customHeight="1">
      <c r="A22" s="494">
        <v>120</v>
      </c>
      <c r="B22" s="197">
        <v>1</v>
      </c>
      <c r="C22" s="177">
        <v>0</v>
      </c>
      <c r="D22" s="197">
        <v>2</v>
      </c>
      <c r="E22" s="197">
        <v>6</v>
      </c>
      <c r="F22" s="197">
        <v>13</v>
      </c>
      <c r="G22" s="197">
        <v>77</v>
      </c>
      <c r="H22" s="197">
        <v>21</v>
      </c>
      <c r="I22" s="177">
        <v>0</v>
      </c>
      <c r="J22" s="193" t="s">
        <v>93</v>
      </c>
    </row>
    <row r="23" spans="1:10" s="17" customFormat="1" ht="18" customHeight="1">
      <c r="A23" s="494">
        <v>252</v>
      </c>
      <c r="B23" s="197">
        <v>3</v>
      </c>
      <c r="C23" s="197">
        <v>3</v>
      </c>
      <c r="D23" s="197">
        <v>4</v>
      </c>
      <c r="E23" s="197">
        <v>14</v>
      </c>
      <c r="F23" s="197">
        <v>102</v>
      </c>
      <c r="G23" s="197">
        <v>123</v>
      </c>
      <c r="H23" s="197">
        <v>3</v>
      </c>
      <c r="I23" s="177">
        <v>0</v>
      </c>
      <c r="J23" s="193" t="s">
        <v>53</v>
      </c>
    </row>
    <row r="24" spans="1:10" s="17" customFormat="1" ht="18" customHeight="1">
      <c r="A24" s="494">
        <v>82</v>
      </c>
      <c r="B24" s="197">
        <v>4</v>
      </c>
      <c r="C24" s="197">
        <v>6</v>
      </c>
      <c r="D24" s="197">
        <v>7</v>
      </c>
      <c r="E24" s="197">
        <v>24</v>
      </c>
      <c r="F24" s="197">
        <v>32</v>
      </c>
      <c r="G24" s="197">
        <v>9</v>
      </c>
      <c r="H24" s="177">
        <v>0</v>
      </c>
      <c r="I24" s="177">
        <v>0</v>
      </c>
      <c r="J24" s="193" t="s">
        <v>94</v>
      </c>
    </row>
    <row r="25" spans="1:10" s="17" customFormat="1" ht="18" customHeight="1">
      <c r="A25" s="494">
        <v>43</v>
      </c>
      <c r="B25" s="197">
        <v>8</v>
      </c>
      <c r="C25" s="197">
        <v>7</v>
      </c>
      <c r="D25" s="197">
        <v>9</v>
      </c>
      <c r="E25" s="197">
        <v>8</v>
      </c>
      <c r="F25" s="197">
        <v>6</v>
      </c>
      <c r="G25" s="197">
        <v>3</v>
      </c>
      <c r="H25" s="197">
        <v>2</v>
      </c>
      <c r="I25" s="177">
        <v>0</v>
      </c>
      <c r="J25" s="193" t="s">
        <v>54</v>
      </c>
    </row>
    <row r="26" spans="1:10" s="17" customFormat="1" ht="18" customHeight="1">
      <c r="A26" s="494">
        <v>20</v>
      </c>
      <c r="B26" s="197">
        <v>5</v>
      </c>
      <c r="C26" s="197">
        <v>3</v>
      </c>
      <c r="D26" s="197">
        <v>3</v>
      </c>
      <c r="E26" s="197">
        <v>6</v>
      </c>
      <c r="F26" s="197">
        <v>3</v>
      </c>
      <c r="G26" s="177">
        <v>0</v>
      </c>
      <c r="H26" s="177">
        <v>0</v>
      </c>
      <c r="I26" s="177">
        <v>0</v>
      </c>
      <c r="J26" s="193" t="s">
        <v>55</v>
      </c>
    </row>
    <row r="27" spans="1:10" s="17" customFormat="1" ht="18" customHeight="1">
      <c r="A27" s="494">
        <v>17</v>
      </c>
      <c r="B27" s="197">
        <v>8</v>
      </c>
      <c r="C27" s="197">
        <v>4</v>
      </c>
      <c r="D27" s="197">
        <v>4</v>
      </c>
      <c r="E27" s="177">
        <v>0</v>
      </c>
      <c r="F27" s="197">
        <v>1</v>
      </c>
      <c r="G27" s="177">
        <v>0</v>
      </c>
      <c r="H27" s="177">
        <v>0</v>
      </c>
      <c r="I27" s="177">
        <v>0</v>
      </c>
      <c r="J27" s="193" t="s">
        <v>56</v>
      </c>
    </row>
    <row r="28" spans="1:10" s="17" customFormat="1" ht="18" customHeight="1">
      <c r="A28" s="494">
        <v>12</v>
      </c>
      <c r="B28" s="197">
        <v>7</v>
      </c>
      <c r="C28" s="197">
        <v>1</v>
      </c>
      <c r="D28" s="197">
        <v>1</v>
      </c>
      <c r="E28" s="197">
        <v>1</v>
      </c>
      <c r="F28" s="197">
        <v>1</v>
      </c>
      <c r="G28" s="197">
        <v>1</v>
      </c>
      <c r="H28" s="177">
        <v>0</v>
      </c>
      <c r="I28" s="177">
        <v>0</v>
      </c>
      <c r="J28" s="193" t="s">
        <v>140</v>
      </c>
    </row>
    <row r="29" spans="1:10" s="17" customFormat="1" ht="13.5" thickBot="1">
      <c r="A29" s="415">
        <v>574</v>
      </c>
      <c r="B29" s="415">
        <v>37</v>
      </c>
      <c r="C29" s="415">
        <v>24</v>
      </c>
      <c r="D29" s="415">
        <v>30</v>
      </c>
      <c r="E29" s="415">
        <v>62</v>
      </c>
      <c r="F29" s="415">
        <v>163</v>
      </c>
      <c r="G29" s="415">
        <v>224</v>
      </c>
      <c r="H29" s="415">
        <v>32</v>
      </c>
      <c r="I29" s="415">
        <v>2</v>
      </c>
      <c r="J29" s="217" t="s">
        <v>77</v>
      </c>
    </row>
    <row r="30" spans="1:10" s="2" customFormat="1" ht="27" customHeight="1" thickBot="1">
      <c r="A30" s="284" t="s">
        <v>24</v>
      </c>
      <c r="B30" s="82"/>
      <c r="C30" s="82"/>
      <c r="D30" s="82"/>
      <c r="E30" s="82"/>
      <c r="F30" s="82"/>
      <c r="G30" s="82"/>
      <c r="H30" s="82"/>
      <c r="I30" s="82"/>
      <c r="J30" s="384" t="s">
        <v>77</v>
      </c>
    </row>
    <row r="31" spans="1:10" s="17" customFormat="1" ht="18" customHeight="1">
      <c r="A31" s="178">
        <v>0</v>
      </c>
      <c r="B31" s="177">
        <v>0</v>
      </c>
      <c r="C31" s="177">
        <v>0</v>
      </c>
      <c r="D31" s="177">
        <v>0</v>
      </c>
      <c r="E31" s="177">
        <v>0</v>
      </c>
      <c r="F31" s="177">
        <v>0</v>
      </c>
      <c r="G31" s="177">
        <v>0</v>
      </c>
      <c r="H31" s="177">
        <v>0</v>
      </c>
      <c r="I31" s="177">
        <v>0</v>
      </c>
      <c r="J31" s="193" t="s">
        <v>95</v>
      </c>
    </row>
    <row r="32" spans="1:10" s="17" customFormat="1" ht="18" customHeight="1">
      <c r="A32" s="244">
        <f t="shared" ref="A32:I32" si="0">A10+A21</f>
        <v>61</v>
      </c>
      <c r="B32" s="183">
        <f t="shared" si="0"/>
        <v>1</v>
      </c>
      <c r="C32" s="177">
        <f t="shared" si="0"/>
        <v>0</v>
      </c>
      <c r="D32" s="177">
        <f t="shared" si="0"/>
        <v>0</v>
      </c>
      <c r="E32" s="183">
        <f t="shared" si="0"/>
        <v>8</v>
      </c>
      <c r="F32" s="183">
        <f t="shared" si="0"/>
        <v>11</v>
      </c>
      <c r="G32" s="183">
        <f t="shared" si="0"/>
        <v>20</v>
      </c>
      <c r="H32" s="183">
        <f t="shared" si="0"/>
        <v>19</v>
      </c>
      <c r="I32" s="183">
        <f t="shared" si="0"/>
        <v>2</v>
      </c>
      <c r="J32" s="193" t="s">
        <v>52</v>
      </c>
    </row>
    <row r="33" spans="1:10" s="17" customFormat="1" ht="18" customHeight="1">
      <c r="A33" s="244">
        <f t="shared" ref="A33:I33" si="1">A11+A22</f>
        <v>236</v>
      </c>
      <c r="B33" s="183">
        <f t="shared" si="1"/>
        <v>1</v>
      </c>
      <c r="C33" s="183">
        <f t="shared" si="1"/>
        <v>1</v>
      </c>
      <c r="D33" s="183">
        <f t="shared" si="1"/>
        <v>3</v>
      </c>
      <c r="E33" s="183">
        <f t="shared" si="1"/>
        <v>10</v>
      </c>
      <c r="F33" s="183">
        <f t="shared" si="1"/>
        <v>34</v>
      </c>
      <c r="G33" s="183">
        <f t="shared" si="1"/>
        <v>134</v>
      </c>
      <c r="H33" s="183">
        <f t="shared" si="1"/>
        <v>50</v>
      </c>
      <c r="I33" s="183">
        <f t="shared" si="1"/>
        <v>3</v>
      </c>
      <c r="J33" s="193" t="s">
        <v>93</v>
      </c>
    </row>
    <row r="34" spans="1:10" s="17" customFormat="1" ht="18" customHeight="1">
      <c r="A34" s="244">
        <f t="shared" ref="A34:H34" si="2">A12+A23</f>
        <v>384</v>
      </c>
      <c r="B34" s="183">
        <f t="shared" si="2"/>
        <v>3</v>
      </c>
      <c r="C34" s="183">
        <f t="shared" si="2"/>
        <v>3</v>
      </c>
      <c r="D34" s="183">
        <f t="shared" si="2"/>
        <v>6</v>
      </c>
      <c r="E34" s="183">
        <f t="shared" si="2"/>
        <v>26</v>
      </c>
      <c r="F34" s="183">
        <f t="shared" si="2"/>
        <v>143</v>
      </c>
      <c r="G34" s="183">
        <f t="shared" si="2"/>
        <v>187</v>
      </c>
      <c r="H34" s="183">
        <f t="shared" si="2"/>
        <v>16</v>
      </c>
      <c r="I34" s="177">
        <v>0</v>
      </c>
      <c r="J34" s="193" t="s">
        <v>53</v>
      </c>
    </row>
    <row r="35" spans="1:10" s="17" customFormat="1" ht="18" customHeight="1">
      <c r="A35" s="244">
        <f t="shared" ref="A35:H35" si="3">A13+A24</f>
        <v>140</v>
      </c>
      <c r="B35" s="183">
        <f t="shared" si="3"/>
        <v>4</v>
      </c>
      <c r="C35" s="183">
        <f t="shared" si="3"/>
        <v>6</v>
      </c>
      <c r="D35" s="183">
        <f t="shared" si="3"/>
        <v>12</v>
      </c>
      <c r="E35" s="183">
        <f t="shared" si="3"/>
        <v>33</v>
      </c>
      <c r="F35" s="183">
        <f t="shared" si="3"/>
        <v>58</v>
      </c>
      <c r="G35" s="183">
        <f t="shared" si="3"/>
        <v>25</v>
      </c>
      <c r="H35" s="183">
        <f t="shared" si="3"/>
        <v>2</v>
      </c>
      <c r="I35" s="177">
        <v>0</v>
      </c>
      <c r="J35" s="193" t="s">
        <v>94</v>
      </c>
    </row>
    <row r="36" spans="1:10" s="17" customFormat="1" ht="18" customHeight="1">
      <c r="A36" s="244">
        <f t="shared" ref="A36:H36" si="4">A14+A25</f>
        <v>71</v>
      </c>
      <c r="B36" s="183">
        <f t="shared" si="4"/>
        <v>13</v>
      </c>
      <c r="C36" s="183">
        <f t="shared" si="4"/>
        <v>9</v>
      </c>
      <c r="D36" s="183">
        <f t="shared" si="4"/>
        <v>13</v>
      </c>
      <c r="E36" s="183">
        <f t="shared" si="4"/>
        <v>16</v>
      </c>
      <c r="F36" s="183">
        <f t="shared" si="4"/>
        <v>11</v>
      </c>
      <c r="G36" s="183">
        <f t="shared" si="4"/>
        <v>7</v>
      </c>
      <c r="H36" s="183">
        <f t="shared" si="4"/>
        <v>2</v>
      </c>
      <c r="I36" s="177">
        <v>0</v>
      </c>
      <c r="J36" s="193" t="s">
        <v>54</v>
      </c>
    </row>
    <row r="37" spans="1:10" s="17" customFormat="1" ht="18" customHeight="1">
      <c r="A37" s="244">
        <f t="shared" ref="A37:H37" si="5">A15+A26</f>
        <v>27</v>
      </c>
      <c r="B37" s="183">
        <f t="shared" si="5"/>
        <v>6</v>
      </c>
      <c r="C37" s="183">
        <f t="shared" si="5"/>
        <v>4</v>
      </c>
      <c r="D37" s="183">
        <f t="shared" si="5"/>
        <v>7</v>
      </c>
      <c r="E37" s="183">
        <f t="shared" si="5"/>
        <v>7</v>
      </c>
      <c r="F37" s="183">
        <f t="shared" si="5"/>
        <v>3</v>
      </c>
      <c r="G37" s="177">
        <f t="shared" si="5"/>
        <v>0</v>
      </c>
      <c r="H37" s="177">
        <f t="shared" si="5"/>
        <v>0</v>
      </c>
      <c r="I37" s="177">
        <v>0</v>
      </c>
      <c r="J37" s="382" t="s">
        <v>55</v>
      </c>
    </row>
    <row r="38" spans="1:10" s="17" customFormat="1" ht="18" customHeight="1">
      <c r="A38" s="244">
        <f t="shared" ref="A38:H38" si="6">A16+A27</f>
        <v>24</v>
      </c>
      <c r="B38" s="183">
        <f t="shared" si="6"/>
        <v>12</v>
      </c>
      <c r="C38" s="183">
        <f t="shared" si="6"/>
        <v>4</v>
      </c>
      <c r="D38" s="183">
        <f t="shared" si="6"/>
        <v>5</v>
      </c>
      <c r="E38" s="177">
        <f t="shared" si="6"/>
        <v>0</v>
      </c>
      <c r="F38" s="183">
        <f t="shared" si="6"/>
        <v>2</v>
      </c>
      <c r="G38" s="183">
        <f t="shared" si="6"/>
        <v>1</v>
      </c>
      <c r="H38" s="177">
        <f t="shared" si="6"/>
        <v>0</v>
      </c>
      <c r="I38" s="177">
        <v>0</v>
      </c>
      <c r="J38" s="382" t="s">
        <v>56</v>
      </c>
    </row>
    <row r="39" spans="1:10" s="17" customFormat="1" ht="18" customHeight="1">
      <c r="A39" s="244">
        <f t="shared" ref="A39:H39" si="7">A17+A28</f>
        <v>16</v>
      </c>
      <c r="B39" s="183">
        <f t="shared" si="7"/>
        <v>9</v>
      </c>
      <c r="C39" s="183">
        <f t="shared" si="7"/>
        <v>2</v>
      </c>
      <c r="D39" s="183">
        <f t="shared" si="7"/>
        <v>1</v>
      </c>
      <c r="E39" s="183">
        <f t="shared" si="7"/>
        <v>2</v>
      </c>
      <c r="F39" s="183">
        <f t="shared" si="7"/>
        <v>1</v>
      </c>
      <c r="G39" s="183">
        <f t="shared" si="7"/>
        <v>1</v>
      </c>
      <c r="H39" s="177">
        <f t="shared" si="7"/>
        <v>0</v>
      </c>
      <c r="I39" s="177">
        <v>0</v>
      </c>
      <c r="J39" s="382" t="s">
        <v>140</v>
      </c>
    </row>
    <row r="40" spans="1:10" s="17" customFormat="1" ht="13.5" thickBot="1">
      <c r="A40" s="415">
        <f t="shared" ref="A40:I40" si="8">A18+A29</f>
        <v>959</v>
      </c>
      <c r="B40" s="415">
        <f t="shared" si="8"/>
        <v>49</v>
      </c>
      <c r="C40" s="415">
        <f t="shared" si="8"/>
        <v>29</v>
      </c>
      <c r="D40" s="415">
        <f t="shared" si="8"/>
        <v>47</v>
      </c>
      <c r="E40" s="415">
        <f t="shared" si="8"/>
        <v>102</v>
      </c>
      <c r="F40" s="415">
        <f t="shared" si="8"/>
        <v>263</v>
      </c>
      <c r="G40" s="415">
        <f t="shared" si="8"/>
        <v>375</v>
      </c>
      <c r="H40" s="415">
        <f t="shared" si="8"/>
        <v>89</v>
      </c>
      <c r="I40" s="415">
        <f t="shared" si="8"/>
        <v>5</v>
      </c>
      <c r="J40" s="217" t="s">
        <v>77</v>
      </c>
    </row>
    <row r="41" spans="1:10">
      <c r="A41" s="40" t="s">
        <v>142</v>
      </c>
      <c r="B41" s="24"/>
      <c r="C41" s="24"/>
      <c r="D41" s="24"/>
      <c r="E41" s="24"/>
      <c r="F41" s="24"/>
      <c r="G41" s="218"/>
      <c r="H41" s="218"/>
      <c r="I41" s="218"/>
      <c r="J41" s="218" t="s">
        <v>141</v>
      </c>
    </row>
    <row r="42" spans="1:10">
      <c r="A42" s="40" t="s">
        <v>163</v>
      </c>
      <c r="B42" s="40"/>
      <c r="C42" s="40"/>
      <c r="D42" s="24"/>
      <c r="E42" s="24"/>
      <c r="F42" s="24"/>
      <c r="G42" s="553" t="s">
        <v>162</v>
      </c>
      <c r="H42" s="553"/>
      <c r="I42" s="553"/>
      <c r="J42" s="553"/>
    </row>
    <row r="43" spans="1:10">
      <c r="A43" s="170"/>
      <c r="B43" s="24"/>
      <c r="C43" s="24"/>
      <c r="D43" s="24"/>
      <c r="E43" s="24"/>
      <c r="F43" s="24"/>
      <c r="G43" s="24"/>
      <c r="H43" s="24"/>
      <c r="I43" s="24"/>
      <c r="J43" s="24"/>
    </row>
    <row r="57" spans="1:10">
      <c r="B57" s="2"/>
      <c r="C57" s="2"/>
      <c r="D57" s="2"/>
      <c r="E57" s="2"/>
      <c r="F57" s="2"/>
      <c r="G57" s="2"/>
      <c r="H57" s="2"/>
      <c r="I57" s="17"/>
      <c r="J57" s="17"/>
    </row>
    <row r="58" spans="1:10">
      <c r="A58" s="17"/>
      <c r="B58" s="17"/>
      <c r="C58" s="17"/>
      <c r="D58" s="17"/>
      <c r="E58" s="17"/>
      <c r="F58" s="17"/>
      <c r="G58" s="17"/>
      <c r="H58" s="17"/>
      <c r="I58" s="17"/>
      <c r="J58" s="17"/>
    </row>
    <row r="59" spans="1:10">
      <c r="A59" s="17"/>
      <c r="B59" s="17"/>
      <c r="C59" s="17"/>
      <c r="D59" s="17"/>
      <c r="E59" s="17"/>
      <c r="F59" s="17"/>
      <c r="G59" s="17"/>
      <c r="H59" s="17"/>
      <c r="I59" s="17"/>
      <c r="J59" s="17"/>
    </row>
    <row r="60" spans="1:10">
      <c r="A60" s="17"/>
      <c r="B60" s="17"/>
      <c r="C60" s="17"/>
      <c r="D60" s="17"/>
      <c r="E60" s="17"/>
      <c r="F60" s="17"/>
      <c r="G60" s="17"/>
      <c r="H60" s="17"/>
      <c r="I60" s="17"/>
      <c r="J60" s="17"/>
    </row>
    <row r="61" spans="1:10">
      <c r="A61" s="17"/>
      <c r="B61" s="17"/>
      <c r="C61" s="17"/>
      <c r="D61" s="17"/>
      <c r="E61" s="17"/>
      <c r="F61" s="17"/>
      <c r="G61" s="17"/>
      <c r="H61" s="17"/>
      <c r="I61" s="17"/>
      <c r="J61" s="17"/>
    </row>
    <row r="62" spans="1:10">
      <c r="A62" s="17"/>
      <c r="B62" s="17"/>
      <c r="C62" s="17"/>
      <c r="D62" s="17"/>
      <c r="E62" s="17"/>
      <c r="F62" s="17"/>
      <c r="G62" s="17"/>
      <c r="H62" s="17"/>
      <c r="I62" s="17"/>
      <c r="J62" s="17"/>
    </row>
    <row r="63" spans="1:10">
      <c r="A63" s="17"/>
      <c r="B63" s="17"/>
      <c r="C63" s="17"/>
      <c r="D63" s="17"/>
      <c r="E63" s="17"/>
      <c r="F63" s="17"/>
      <c r="G63" s="17"/>
      <c r="H63" s="17"/>
      <c r="I63" s="17"/>
      <c r="J63" s="17"/>
    </row>
    <row r="64" spans="1:10">
      <c r="A64" s="17"/>
      <c r="B64" s="17"/>
      <c r="C64" s="17"/>
      <c r="D64" s="17"/>
      <c r="E64" s="17"/>
      <c r="F64" s="17"/>
      <c r="G64" s="17"/>
      <c r="H64" s="17"/>
      <c r="I64" s="17"/>
      <c r="J64" s="17"/>
    </row>
    <row r="65" spans="1:10">
      <c r="A65" s="17"/>
      <c r="B65" s="17"/>
      <c r="C65" s="17"/>
      <c r="D65" s="17"/>
      <c r="E65" s="17"/>
      <c r="F65" s="17"/>
      <c r="G65" s="17"/>
      <c r="H65" s="17"/>
      <c r="I65" s="17"/>
      <c r="J65" s="17"/>
    </row>
    <row r="66" spans="1:10">
      <c r="A66" s="17"/>
      <c r="B66" s="17"/>
      <c r="C66" s="17"/>
      <c r="D66" s="17"/>
      <c r="E66" s="17"/>
      <c r="F66" s="17"/>
      <c r="G66" s="17"/>
      <c r="H66" s="17"/>
      <c r="I66" s="17"/>
    </row>
    <row r="67" spans="1:10">
      <c r="A67" s="17"/>
      <c r="B67" s="17"/>
      <c r="C67" s="17"/>
      <c r="D67" s="17"/>
      <c r="E67" s="17"/>
      <c r="F67" s="17"/>
      <c r="G67" s="17"/>
      <c r="H67" s="17"/>
      <c r="I67" s="17"/>
      <c r="J67" s="17"/>
    </row>
    <row r="68" spans="1:10">
      <c r="A68" s="17"/>
      <c r="B68" s="17"/>
      <c r="C68" s="17"/>
      <c r="D68" s="17"/>
      <c r="E68" s="17"/>
      <c r="F68" s="17"/>
      <c r="G68" s="17"/>
      <c r="H68" s="17"/>
      <c r="I68" s="17"/>
      <c r="J68" s="17"/>
    </row>
    <row r="69" spans="1:10">
      <c r="A69" s="17"/>
      <c r="B69" s="17"/>
      <c r="C69" s="17"/>
      <c r="D69" s="17"/>
      <c r="E69" s="2"/>
      <c r="F69" s="17"/>
      <c r="G69" s="17"/>
      <c r="H69" s="17"/>
      <c r="I69" s="17"/>
      <c r="J69" s="17"/>
    </row>
    <row r="70" spans="1:10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1" spans="1:10">
      <c r="A71" s="17"/>
      <c r="B71" s="17"/>
      <c r="C71" s="17"/>
      <c r="D71" s="17"/>
      <c r="E71" s="17"/>
      <c r="F71" s="17"/>
      <c r="G71" s="17"/>
      <c r="H71" s="17"/>
      <c r="I71" s="17"/>
      <c r="J71" s="17"/>
    </row>
    <row r="72" spans="1:10">
      <c r="A72" s="17"/>
      <c r="B72" s="17"/>
      <c r="C72" s="17"/>
      <c r="D72" s="17"/>
      <c r="E72" s="17"/>
      <c r="F72" s="17"/>
      <c r="G72" s="17"/>
      <c r="H72" s="17"/>
      <c r="I72" s="17"/>
      <c r="J72" s="17"/>
    </row>
    <row r="73" spans="1:10">
      <c r="A73" s="17"/>
      <c r="B73" s="17"/>
      <c r="C73" s="17"/>
      <c r="D73" s="17"/>
      <c r="E73" s="17"/>
      <c r="F73" s="17"/>
      <c r="G73" s="17"/>
      <c r="H73" s="17"/>
      <c r="I73" s="17"/>
      <c r="J73" s="17"/>
    </row>
    <row r="74" spans="1:10">
      <c r="A74" s="17"/>
      <c r="B74" s="17"/>
      <c r="C74" s="17"/>
      <c r="D74" s="17"/>
      <c r="E74" s="17"/>
      <c r="F74" s="17"/>
      <c r="G74" s="17"/>
      <c r="H74" s="17"/>
      <c r="I74" s="17"/>
      <c r="J74" s="17"/>
    </row>
    <row r="75" spans="1:10">
      <c r="A75" s="17"/>
      <c r="B75" s="17"/>
      <c r="C75" s="17"/>
      <c r="D75" s="17"/>
      <c r="E75" s="17"/>
      <c r="F75" s="17"/>
      <c r="G75" s="17"/>
      <c r="H75" s="17"/>
      <c r="I75" s="17"/>
      <c r="J75" s="17"/>
    </row>
    <row r="76" spans="1:10">
      <c r="A76" s="17"/>
      <c r="B76" s="17"/>
      <c r="C76" s="17"/>
      <c r="D76" s="17"/>
      <c r="E76" s="17"/>
      <c r="F76" s="17"/>
      <c r="G76" s="17"/>
      <c r="H76" s="17"/>
      <c r="I76" s="17"/>
      <c r="J76" s="17"/>
    </row>
    <row r="77" spans="1:10">
      <c r="A77" s="17"/>
      <c r="B77" s="17"/>
      <c r="C77" s="17"/>
      <c r="D77" s="17"/>
      <c r="E77" s="17"/>
      <c r="F77" s="17"/>
      <c r="G77" s="17"/>
      <c r="H77" s="17"/>
      <c r="I77" s="17"/>
      <c r="J77" s="17"/>
    </row>
    <row r="78" spans="1:10">
      <c r="A78" s="17"/>
      <c r="B78" s="17"/>
      <c r="C78" s="17"/>
      <c r="D78" s="17"/>
      <c r="E78" s="17"/>
      <c r="F78" s="17"/>
      <c r="G78" s="17"/>
      <c r="H78" s="17"/>
      <c r="I78" s="17"/>
    </row>
    <row r="79" spans="1:10">
      <c r="A79" s="17"/>
      <c r="B79" s="17"/>
      <c r="C79" s="17"/>
      <c r="D79" s="17"/>
      <c r="E79" s="17"/>
      <c r="F79" s="17"/>
      <c r="G79" s="17"/>
      <c r="H79" s="17"/>
      <c r="I79" s="17"/>
    </row>
    <row r="80" spans="1:10">
      <c r="A80" s="17"/>
      <c r="B80" s="17"/>
      <c r="C80" s="17"/>
      <c r="D80" s="17"/>
      <c r="E80" s="17"/>
      <c r="F80" s="17"/>
      <c r="G80" s="17"/>
      <c r="H80" s="17"/>
      <c r="I80" s="17"/>
    </row>
    <row r="81" spans="1:10">
      <c r="A81" s="17"/>
      <c r="B81" s="17"/>
      <c r="C81" s="17"/>
      <c r="D81" s="17"/>
      <c r="E81" s="17"/>
      <c r="F81" s="17"/>
      <c r="G81" s="17"/>
      <c r="H81" s="17"/>
      <c r="I81" s="17"/>
    </row>
    <row r="82" spans="1:10">
      <c r="A82" s="17"/>
      <c r="B82" s="17"/>
      <c r="C82" s="17"/>
      <c r="D82" s="17"/>
      <c r="E82" s="17"/>
      <c r="F82" s="17"/>
      <c r="G82" s="17"/>
      <c r="H82" s="17"/>
      <c r="I82" s="17"/>
      <c r="J82" s="17"/>
    </row>
    <row r="83" spans="1:10">
      <c r="A83" s="17"/>
      <c r="B83" s="17"/>
      <c r="C83" s="17"/>
      <c r="D83" s="17"/>
      <c r="E83" s="17"/>
      <c r="F83" s="17"/>
      <c r="G83" s="17"/>
      <c r="H83" s="17"/>
      <c r="I83" s="17"/>
      <c r="J83" s="17"/>
    </row>
    <row r="84" spans="1:10">
      <c r="A84" s="17"/>
      <c r="B84" s="17"/>
      <c r="C84" s="17"/>
      <c r="D84" s="17"/>
      <c r="E84" s="17"/>
      <c r="F84" s="17"/>
      <c r="G84" s="17"/>
      <c r="H84" s="17"/>
      <c r="I84" s="17"/>
      <c r="J84" s="17"/>
    </row>
    <row r="85" spans="1:10">
      <c r="A85" s="17"/>
      <c r="B85" s="17"/>
      <c r="C85" s="17"/>
      <c r="D85" s="17"/>
      <c r="E85" s="17"/>
      <c r="F85" s="17"/>
      <c r="G85" s="17"/>
      <c r="H85" s="17"/>
      <c r="I85" s="17"/>
      <c r="J85" s="17"/>
    </row>
    <row r="86" spans="1:10">
      <c r="A86" s="17"/>
      <c r="B86" s="17"/>
      <c r="C86" s="17"/>
      <c r="D86" s="17"/>
      <c r="E86" s="17"/>
      <c r="F86" s="17"/>
      <c r="G86" s="17"/>
      <c r="H86" s="17"/>
      <c r="I86" s="17"/>
      <c r="J86" s="17"/>
    </row>
    <row r="87" spans="1:10">
      <c r="A87" s="17"/>
      <c r="B87" s="17"/>
      <c r="C87" s="17"/>
      <c r="D87" s="17"/>
      <c r="E87" s="17"/>
      <c r="F87" s="17"/>
      <c r="G87" s="17"/>
      <c r="H87" s="17"/>
      <c r="I87" s="17"/>
      <c r="J87" s="17"/>
    </row>
    <row r="88" spans="1:10">
      <c r="A88" s="17"/>
      <c r="B88" s="17"/>
      <c r="C88" s="17"/>
      <c r="D88" s="17"/>
      <c r="E88" s="17"/>
      <c r="F88" s="17"/>
      <c r="G88" s="17"/>
      <c r="H88" s="17"/>
      <c r="I88" s="17"/>
      <c r="J88" s="17"/>
    </row>
    <row r="89" spans="1:10">
      <c r="A89" s="17"/>
      <c r="B89" s="17"/>
      <c r="C89" s="17"/>
      <c r="D89" s="17"/>
      <c r="E89" s="17"/>
      <c r="F89" s="17"/>
      <c r="G89" s="17"/>
      <c r="H89" s="17"/>
      <c r="I89" s="17"/>
      <c r="J89" s="17"/>
    </row>
    <row r="90" spans="1:10">
      <c r="A90" s="17"/>
      <c r="B90" s="17"/>
      <c r="C90" s="17"/>
      <c r="D90" s="17"/>
      <c r="E90" s="17"/>
      <c r="F90" s="17"/>
      <c r="G90" s="17"/>
      <c r="H90" s="17"/>
      <c r="I90" s="17"/>
      <c r="J90" s="17"/>
    </row>
    <row r="91" spans="1:10">
      <c r="A91" s="17"/>
      <c r="B91" s="17"/>
      <c r="C91" s="17"/>
      <c r="D91" s="17"/>
      <c r="E91" s="17"/>
      <c r="F91" s="17"/>
      <c r="G91" s="17"/>
      <c r="H91" s="17"/>
      <c r="I91" s="17"/>
      <c r="J91" s="17"/>
    </row>
    <row r="92" spans="1:10">
      <c r="A92" s="17"/>
      <c r="B92" s="17"/>
      <c r="C92" s="17"/>
      <c r="D92" s="17"/>
      <c r="E92" s="17"/>
      <c r="F92" s="17"/>
      <c r="G92" s="17"/>
      <c r="H92" s="17"/>
      <c r="I92" s="17"/>
      <c r="J92" s="17"/>
    </row>
    <row r="93" spans="1:10">
      <c r="A93" s="17"/>
      <c r="B93" s="17"/>
      <c r="C93" s="17"/>
      <c r="D93" s="17"/>
      <c r="E93" s="17"/>
      <c r="F93" s="17"/>
      <c r="G93" s="17"/>
      <c r="H93" s="17"/>
      <c r="I93" s="17"/>
      <c r="J93" s="17"/>
    </row>
    <row r="94" spans="1:10">
      <c r="A94" s="17"/>
      <c r="B94" s="17"/>
      <c r="C94" s="17"/>
      <c r="D94" s="17"/>
      <c r="E94" s="17"/>
      <c r="F94" s="17"/>
      <c r="G94" s="17"/>
      <c r="H94" s="17"/>
      <c r="I94" s="17"/>
      <c r="J94" s="17"/>
    </row>
    <row r="95" spans="1:10">
      <c r="A95" s="17"/>
      <c r="B95" s="17"/>
      <c r="C95" s="17"/>
      <c r="D95" s="17"/>
      <c r="E95" s="17"/>
      <c r="F95" s="17"/>
      <c r="G95" s="17"/>
      <c r="H95" s="17"/>
      <c r="I95" s="17"/>
      <c r="J95" s="17"/>
    </row>
    <row r="96" spans="1:10">
      <c r="A96" s="17"/>
      <c r="B96" s="17"/>
      <c r="C96" s="17"/>
      <c r="D96" s="17"/>
      <c r="E96" s="2"/>
      <c r="F96" s="17"/>
      <c r="G96" s="17"/>
      <c r="H96" s="17"/>
      <c r="I96" s="17"/>
      <c r="J96" s="17"/>
    </row>
    <row r="97" spans="1:10">
      <c r="A97" s="17"/>
      <c r="B97" s="17"/>
      <c r="C97" s="17"/>
      <c r="D97" s="17"/>
      <c r="E97" s="17"/>
      <c r="F97" s="17"/>
      <c r="G97" s="17"/>
      <c r="H97" s="17"/>
      <c r="I97" s="17"/>
      <c r="J97" s="17"/>
    </row>
    <row r="98" spans="1:10">
      <c r="A98" s="17"/>
      <c r="B98" s="17"/>
      <c r="C98" s="17"/>
      <c r="D98" s="17"/>
      <c r="E98" s="17"/>
      <c r="F98" s="2"/>
      <c r="G98" s="17"/>
      <c r="H98" s="17"/>
      <c r="I98" s="17"/>
      <c r="J98" s="17"/>
    </row>
    <row r="99" spans="1:10">
      <c r="A99" s="17"/>
      <c r="B99" s="17"/>
      <c r="C99" s="17"/>
      <c r="D99" s="17"/>
      <c r="E99" s="17"/>
      <c r="F99" s="2"/>
      <c r="G99" s="17"/>
      <c r="H99" s="17"/>
      <c r="I99" s="17"/>
      <c r="J99" s="17"/>
    </row>
    <row r="100" spans="1:10">
      <c r="B100" s="17"/>
      <c r="C100" s="17"/>
      <c r="D100" s="17"/>
      <c r="E100" s="17"/>
      <c r="F100" s="2"/>
      <c r="G100" s="17"/>
      <c r="H100" s="17"/>
      <c r="I100" s="17"/>
      <c r="J100" s="17"/>
    </row>
    <row r="101" spans="1:10">
      <c r="B101" s="17"/>
      <c r="C101" s="17"/>
      <c r="D101" s="17"/>
      <c r="E101" s="17"/>
      <c r="F101" s="2"/>
      <c r="G101" s="17"/>
      <c r="H101" s="17"/>
      <c r="I101" s="17"/>
      <c r="J101" s="17"/>
    </row>
    <row r="102" spans="1:10">
      <c r="B102" s="17"/>
      <c r="C102" s="17"/>
      <c r="D102" s="17"/>
      <c r="E102" s="17"/>
      <c r="F102" s="2"/>
      <c r="G102" s="17"/>
      <c r="H102" s="17"/>
      <c r="I102" s="17"/>
      <c r="J102" s="17"/>
    </row>
    <row r="103" spans="1:10">
      <c r="B103" s="17"/>
      <c r="C103" s="17"/>
      <c r="D103" s="17"/>
      <c r="E103" s="17"/>
      <c r="F103" s="2"/>
      <c r="G103" s="17"/>
      <c r="H103" s="17"/>
      <c r="I103" s="17"/>
      <c r="J103" s="17"/>
    </row>
  </sheetData>
  <mergeCells count="15">
    <mergeCell ref="G42:J42"/>
    <mergeCell ref="A2:B3"/>
    <mergeCell ref="C2:I2"/>
    <mergeCell ref="J2:J3"/>
    <mergeCell ref="C3:I3"/>
    <mergeCell ref="A5:A6"/>
    <mergeCell ref="J5:J6"/>
    <mergeCell ref="B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32"/>
  <sheetViews>
    <sheetView showGridLines="0" view="pageBreakPreview" topLeftCell="A13" zoomScaleNormal="100" zoomScaleSheetLayoutView="100" workbookViewId="0">
      <selection activeCell="A24" sqref="A24:A29"/>
    </sheetView>
  </sheetViews>
  <sheetFormatPr defaultColWidth="9.140625" defaultRowHeight="12.75"/>
  <cols>
    <col min="1" max="1" width="21.42578125" style="3" customWidth="1"/>
    <col min="2" max="2" width="8.28515625" style="2" customWidth="1"/>
    <col min="3" max="3" width="8.28515625" style="3" customWidth="1"/>
    <col min="4" max="4" width="6.7109375" style="3" customWidth="1"/>
    <col min="5" max="5" width="8" style="3" customWidth="1"/>
    <col min="6" max="7" width="6.7109375" style="3" customWidth="1"/>
    <col min="8" max="8" width="7.85546875" style="3" customWidth="1"/>
    <col min="9" max="9" width="20.7109375" style="3" customWidth="1"/>
    <col min="10" max="16384" width="9.140625" style="3"/>
  </cols>
  <sheetData>
    <row r="1" spans="1:9" ht="20.25" customHeight="1">
      <c r="A1" s="10"/>
      <c r="B1" s="21"/>
      <c r="C1" s="12"/>
      <c r="D1" s="8"/>
      <c r="E1" s="8"/>
      <c r="F1" s="8"/>
      <c r="G1" s="8"/>
      <c r="H1" s="8"/>
      <c r="I1" s="12"/>
    </row>
    <row r="2" spans="1:9" ht="38.25" customHeight="1">
      <c r="A2" s="522">
        <v>2019</v>
      </c>
      <c r="B2" s="528" t="s">
        <v>359</v>
      </c>
      <c r="C2" s="528"/>
      <c r="D2" s="528"/>
      <c r="E2" s="528"/>
      <c r="F2" s="528"/>
      <c r="G2" s="528"/>
      <c r="H2" s="528"/>
      <c r="I2" s="498" t="s">
        <v>335</v>
      </c>
    </row>
    <row r="3" spans="1:9" ht="46.5" customHeight="1">
      <c r="A3" s="522"/>
      <c r="B3" s="501" t="s">
        <v>274</v>
      </c>
      <c r="C3" s="501"/>
      <c r="D3" s="501"/>
      <c r="E3" s="501"/>
      <c r="F3" s="501"/>
      <c r="G3" s="501"/>
      <c r="H3" s="501"/>
      <c r="I3" s="498"/>
    </row>
    <row r="4" spans="1:9" s="50" customFormat="1" ht="20.25" customHeight="1">
      <c r="A4" s="428"/>
      <c r="B4" s="428"/>
      <c r="I4" s="426"/>
    </row>
    <row r="5" spans="1:9" s="17" customFormat="1" ht="55.9" customHeight="1" thickBot="1">
      <c r="A5" s="529" t="s">
        <v>110</v>
      </c>
      <c r="B5" s="551" t="s">
        <v>50</v>
      </c>
      <c r="C5" s="552"/>
      <c r="D5" s="552"/>
      <c r="E5" s="552"/>
      <c r="F5" s="549" t="s">
        <v>51</v>
      </c>
      <c r="G5" s="549"/>
      <c r="H5" s="550"/>
      <c r="I5" s="531" t="s">
        <v>111</v>
      </c>
    </row>
    <row r="6" spans="1:9" s="2" customFormat="1" ht="102.75" customHeight="1" thickBot="1">
      <c r="A6" s="529"/>
      <c r="B6" s="97" t="s">
        <v>96</v>
      </c>
      <c r="C6" s="264" t="s">
        <v>146</v>
      </c>
      <c r="D6" s="264" t="s">
        <v>158</v>
      </c>
      <c r="E6" s="264" t="s">
        <v>204</v>
      </c>
      <c r="F6" s="264" t="s">
        <v>205</v>
      </c>
      <c r="G6" s="264" t="s">
        <v>206</v>
      </c>
      <c r="H6" s="264" t="s">
        <v>323</v>
      </c>
      <c r="I6" s="531"/>
    </row>
    <row r="7" spans="1:9" s="2" customFormat="1" ht="27.75" customHeight="1" thickBot="1">
      <c r="A7" s="210" t="s">
        <v>22</v>
      </c>
      <c r="B7" s="133"/>
      <c r="C7" s="82"/>
      <c r="D7" s="82"/>
      <c r="E7" s="82"/>
      <c r="F7" s="82"/>
      <c r="G7" s="82"/>
      <c r="H7" s="82"/>
      <c r="I7" s="408" t="s">
        <v>85</v>
      </c>
    </row>
    <row r="8" spans="1:9" s="17" customFormat="1">
      <c r="A8" s="233" t="s">
        <v>231</v>
      </c>
      <c r="B8" s="244">
        <v>1</v>
      </c>
      <c r="C8" s="177">
        <v>0</v>
      </c>
      <c r="D8" s="177">
        <v>0</v>
      </c>
      <c r="E8" s="177">
        <v>0</v>
      </c>
      <c r="F8" s="183">
        <v>1</v>
      </c>
      <c r="G8" s="177">
        <v>0</v>
      </c>
      <c r="H8" s="177">
        <v>0</v>
      </c>
      <c r="I8" s="184" t="s">
        <v>234</v>
      </c>
    </row>
    <row r="9" spans="1:9" s="17" customFormat="1" ht="18" customHeight="1">
      <c r="A9" s="235" t="s">
        <v>116</v>
      </c>
      <c r="B9" s="244">
        <v>15</v>
      </c>
      <c r="C9" s="177">
        <v>0</v>
      </c>
      <c r="D9" s="183">
        <v>3</v>
      </c>
      <c r="E9" s="183">
        <v>6</v>
      </c>
      <c r="F9" s="183">
        <v>4</v>
      </c>
      <c r="G9" s="183">
        <v>2</v>
      </c>
      <c r="H9" s="177">
        <v>0</v>
      </c>
      <c r="I9" s="184" t="s">
        <v>99</v>
      </c>
    </row>
    <row r="10" spans="1:9" s="17" customFormat="1" ht="18" customHeight="1">
      <c r="A10" s="235" t="s">
        <v>117</v>
      </c>
      <c r="B10" s="244">
        <v>98</v>
      </c>
      <c r="C10" s="177">
        <v>0</v>
      </c>
      <c r="D10" s="183">
        <v>11</v>
      </c>
      <c r="E10" s="183">
        <v>56</v>
      </c>
      <c r="F10" s="183">
        <v>26</v>
      </c>
      <c r="G10" s="183">
        <v>4</v>
      </c>
      <c r="H10" s="183">
        <v>1</v>
      </c>
      <c r="I10" s="184" t="s">
        <v>100</v>
      </c>
    </row>
    <row r="11" spans="1:9" s="17" customFormat="1" ht="18" customHeight="1">
      <c r="A11" s="235" t="s">
        <v>118</v>
      </c>
      <c r="B11" s="244">
        <v>1004</v>
      </c>
      <c r="C11" s="177">
        <v>0</v>
      </c>
      <c r="D11" s="183">
        <v>203</v>
      </c>
      <c r="E11" s="183">
        <v>600</v>
      </c>
      <c r="F11" s="183">
        <v>175</v>
      </c>
      <c r="G11" s="183">
        <v>26</v>
      </c>
      <c r="H11" s="177">
        <v>0</v>
      </c>
      <c r="I11" s="184" t="s">
        <v>101</v>
      </c>
    </row>
    <row r="12" spans="1:9" s="17" customFormat="1" ht="18" customHeight="1">
      <c r="A12" s="235" t="s">
        <v>439</v>
      </c>
      <c r="B12" s="244">
        <v>2325</v>
      </c>
      <c r="C12" s="177">
        <v>0</v>
      </c>
      <c r="D12" s="183">
        <v>1496</v>
      </c>
      <c r="E12" s="183">
        <v>734</v>
      </c>
      <c r="F12" s="183">
        <v>89</v>
      </c>
      <c r="G12" s="183">
        <v>6</v>
      </c>
      <c r="H12" s="177">
        <v>0</v>
      </c>
      <c r="I12" s="184" t="s">
        <v>154</v>
      </c>
    </row>
    <row r="13" spans="1:9" s="17" customFormat="1" ht="18" customHeight="1">
      <c r="A13" s="235" t="s">
        <v>32</v>
      </c>
      <c r="B13" s="244">
        <v>2</v>
      </c>
      <c r="C13" s="183">
        <v>2</v>
      </c>
      <c r="D13" s="177">
        <v>0</v>
      </c>
      <c r="E13" s="177">
        <v>0</v>
      </c>
      <c r="F13" s="177">
        <v>0</v>
      </c>
      <c r="G13" s="177">
        <v>0</v>
      </c>
      <c r="H13" s="177">
        <v>0</v>
      </c>
      <c r="I13" s="184" t="s">
        <v>38</v>
      </c>
    </row>
    <row r="14" spans="1:9" s="17" customFormat="1" ht="18" customHeight="1" thickBot="1">
      <c r="A14" s="245" t="s">
        <v>24</v>
      </c>
      <c r="B14" s="373">
        <v>3445</v>
      </c>
      <c r="C14" s="373">
        <v>2</v>
      </c>
      <c r="D14" s="373">
        <v>1713</v>
      </c>
      <c r="E14" s="373">
        <v>1396</v>
      </c>
      <c r="F14" s="373">
        <v>295</v>
      </c>
      <c r="G14" s="373">
        <v>38</v>
      </c>
      <c r="H14" s="373">
        <v>1</v>
      </c>
      <c r="I14" s="390" t="s">
        <v>77</v>
      </c>
    </row>
    <row r="15" spans="1:9" s="2" customFormat="1" ht="21" customHeight="1" thickBot="1">
      <c r="A15" s="284" t="s">
        <v>21</v>
      </c>
      <c r="B15" s="393"/>
      <c r="C15" s="393"/>
      <c r="D15" s="81"/>
      <c r="E15" s="81"/>
      <c r="F15" s="81"/>
      <c r="G15" s="81"/>
      <c r="H15" s="81"/>
      <c r="I15" s="384" t="s">
        <v>105</v>
      </c>
    </row>
    <row r="16" spans="1:9" s="17" customFormat="1">
      <c r="A16" s="233" t="s">
        <v>231</v>
      </c>
      <c r="B16" s="178">
        <v>33</v>
      </c>
      <c r="C16" s="177">
        <v>0</v>
      </c>
      <c r="D16" s="177">
        <v>0</v>
      </c>
      <c r="E16" s="177">
        <v>12</v>
      </c>
      <c r="F16" s="177">
        <v>3</v>
      </c>
      <c r="G16" s="177">
        <v>8</v>
      </c>
      <c r="H16" s="177">
        <v>10</v>
      </c>
      <c r="I16" s="431" t="s">
        <v>234</v>
      </c>
    </row>
    <row r="17" spans="1:10" s="17" customFormat="1" ht="18" customHeight="1">
      <c r="A17" s="235" t="s">
        <v>116</v>
      </c>
      <c r="B17" s="178">
        <v>44</v>
      </c>
      <c r="C17" s="177">
        <v>1</v>
      </c>
      <c r="D17" s="177">
        <v>6</v>
      </c>
      <c r="E17" s="177">
        <v>16</v>
      </c>
      <c r="F17" s="177">
        <v>13</v>
      </c>
      <c r="G17" s="177">
        <v>8</v>
      </c>
      <c r="H17" s="177">
        <v>0</v>
      </c>
      <c r="I17" s="184" t="s">
        <v>99</v>
      </c>
    </row>
    <row r="18" spans="1:10" s="17" customFormat="1" ht="18" customHeight="1">
      <c r="A18" s="235" t="s">
        <v>117</v>
      </c>
      <c r="B18" s="178">
        <v>109</v>
      </c>
      <c r="C18" s="177">
        <v>0</v>
      </c>
      <c r="D18" s="177">
        <v>17</v>
      </c>
      <c r="E18" s="177">
        <v>51</v>
      </c>
      <c r="F18" s="177">
        <v>38</v>
      </c>
      <c r="G18" s="177">
        <v>2</v>
      </c>
      <c r="H18" s="177">
        <v>1</v>
      </c>
      <c r="I18" s="184" t="s">
        <v>100</v>
      </c>
    </row>
    <row r="19" spans="1:10" s="17" customFormat="1" ht="18" customHeight="1">
      <c r="A19" s="235" t="s">
        <v>118</v>
      </c>
      <c r="B19" s="178">
        <v>266</v>
      </c>
      <c r="C19" s="177">
        <v>0</v>
      </c>
      <c r="D19" s="177">
        <v>58</v>
      </c>
      <c r="E19" s="177">
        <v>151</v>
      </c>
      <c r="F19" s="177">
        <v>48</v>
      </c>
      <c r="G19" s="177">
        <v>8</v>
      </c>
      <c r="H19" s="177">
        <v>1</v>
      </c>
      <c r="I19" s="184" t="s">
        <v>101</v>
      </c>
    </row>
    <row r="20" spans="1:10" s="17" customFormat="1" ht="18" customHeight="1">
      <c r="A20" s="235" t="s">
        <v>439</v>
      </c>
      <c r="B20" s="178">
        <v>233</v>
      </c>
      <c r="C20" s="177">
        <v>0</v>
      </c>
      <c r="D20" s="177">
        <v>125</v>
      </c>
      <c r="E20" s="177">
        <v>76</v>
      </c>
      <c r="F20" s="177">
        <v>25</v>
      </c>
      <c r="G20" s="177">
        <v>7</v>
      </c>
      <c r="H20" s="177">
        <v>0</v>
      </c>
      <c r="I20" s="184" t="s">
        <v>154</v>
      </c>
    </row>
    <row r="21" spans="1:10" s="17" customFormat="1" ht="18" customHeight="1">
      <c r="A21" s="235" t="s">
        <v>32</v>
      </c>
      <c r="B21" s="178">
        <v>435</v>
      </c>
      <c r="C21" s="177">
        <v>430</v>
      </c>
      <c r="D21" s="177">
        <v>1</v>
      </c>
      <c r="E21" s="177">
        <v>1</v>
      </c>
      <c r="F21" s="177">
        <v>2</v>
      </c>
      <c r="G21" s="177">
        <v>1</v>
      </c>
      <c r="H21" s="177">
        <v>0</v>
      </c>
      <c r="I21" s="184" t="s">
        <v>38</v>
      </c>
    </row>
    <row r="22" spans="1:10" s="17" customFormat="1" ht="18" customHeight="1" thickBot="1">
      <c r="A22" s="236" t="s">
        <v>24</v>
      </c>
      <c r="B22" s="178">
        <v>1120</v>
      </c>
      <c r="C22" s="178">
        <v>431</v>
      </c>
      <c r="D22" s="178">
        <v>207</v>
      </c>
      <c r="E22" s="178">
        <v>307</v>
      </c>
      <c r="F22" s="178">
        <v>129</v>
      </c>
      <c r="G22" s="178">
        <v>34</v>
      </c>
      <c r="H22" s="178">
        <v>12</v>
      </c>
      <c r="I22" s="390" t="s">
        <v>77</v>
      </c>
      <c r="J22" s="2"/>
    </row>
    <row r="23" spans="1:10" s="2" customFormat="1" ht="21" customHeight="1" thickBot="1">
      <c r="A23" s="284" t="s">
        <v>24</v>
      </c>
      <c r="B23" s="393"/>
      <c r="C23" s="393"/>
      <c r="D23" s="81"/>
      <c r="E23" s="81"/>
      <c r="F23" s="81"/>
      <c r="G23" s="81"/>
      <c r="H23" s="81"/>
      <c r="I23" s="384" t="s">
        <v>77</v>
      </c>
      <c r="J23" s="17"/>
    </row>
    <row r="24" spans="1:10" s="17" customFormat="1">
      <c r="A24" s="233" t="s">
        <v>231</v>
      </c>
      <c r="B24" s="244">
        <f t="shared" ref="B24:G30" si="0">B8+B16</f>
        <v>34</v>
      </c>
      <c r="C24" s="177">
        <f t="shared" si="0"/>
        <v>0</v>
      </c>
      <c r="D24" s="177">
        <f t="shared" si="0"/>
        <v>0</v>
      </c>
      <c r="E24" s="183">
        <f t="shared" si="0"/>
        <v>12</v>
      </c>
      <c r="F24" s="183">
        <f t="shared" si="0"/>
        <v>4</v>
      </c>
      <c r="G24" s="183">
        <f>G8+G16</f>
        <v>8</v>
      </c>
      <c r="H24" s="183">
        <f>H8+H16</f>
        <v>10</v>
      </c>
      <c r="I24" s="184" t="s">
        <v>234</v>
      </c>
    </row>
    <row r="25" spans="1:10" s="17" customFormat="1" ht="18" customHeight="1">
      <c r="A25" s="235" t="s">
        <v>116</v>
      </c>
      <c r="B25" s="244">
        <f t="shared" si="0"/>
        <v>59</v>
      </c>
      <c r="C25" s="183">
        <f t="shared" si="0"/>
        <v>1</v>
      </c>
      <c r="D25" s="183">
        <f t="shared" si="0"/>
        <v>9</v>
      </c>
      <c r="E25" s="183">
        <f t="shared" si="0"/>
        <v>22</v>
      </c>
      <c r="F25" s="183">
        <f t="shared" si="0"/>
        <v>17</v>
      </c>
      <c r="G25" s="183">
        <f>G9+G17</f>
        <v>10</v>
      </c>
      <c r="H25" s="177">
        <v>0</v>
      </c>
      <c r="I25" s="184" t="s">
        <v>99</v>
      </c>
    </row>
    <row r="26" spans="1:10" s="17" customFormat="1" ht="18" customHeight="1">
      <c r="A26" s="235" t="s">
        <v>117</v>
      </c>
      <c r="B26" s="244">
        <f t="shared" si="0"/>
        <v>207</v>
      </c>
      <c r="C26" s="177">
        <f t="shared" si="0"/>
        <v>0</v>
      </c>
      <c r="D26" s="183">
        <f t="shared" si="0"/>
        <v>28</v>
      </c>
      <c r="E26" s="183">
        <f t="shared" si="0"/>
        <v>107</v>
      </c>
      <c r="F26" s="183">
        <f t="shared" si="0"/>
        <v>64</v>
      </c>
      <c r="G26" s="183">
        <f t="shared" si="0"/>
        <v>6</v>
      </c>
      <c r="H26" s="183">
        <f t="shared" ref="H26:H30" si="1">H10+H18</f>
        <v>2</v>
      </c>
      <c r="I26" s="184" t="s">
        <v>100</v>
      </c>
    </row>
    <row r="27" spans="1:10" s="17" customFormat="1" ht="18" customHeight="1">
      <c r="A27" s="235" t="s">
        <v>118</v>
      </c>
      <c r="B27" s="244">
        <f t="shared" si="0"/>
        <v>1270</v>
      </c>
      <c r="C27" s="177">
        <f t="shared" si="0"/>
        <v>0</v>
      </c>
      <c r="D27" s="183">
        <f t="shared" si="0"/>
        <v>261</v>
      </c>
      <c r="E27" s="183">
        <f t="shared" si="0"/>
        <v>751</v>
      </c>
      <c r="F27" s="183">
        <f t="shared" si="0"/>
        <v>223</v>
      </c>
      <c r="G27" s="183">
        <f t="shared" si="0"/>
        <v>34</v>
      </c>
      <c r="H27" s="183">
        <f t="shared" si="1"/>
        <v>1</v>
      </c>
      <c r="I27" s="184" t="s">
        <v>101</v>
      </c>
    </row>
    <row r="28" spans="1:10" s="17" customFormat="1" ht="18" customHeight="1">
      <c r="A28" s="235" t="s">
        <v>439</v>
      </c>
      <c r="B28" s="244">
        <f t="shared" si="0"/>
        <v>2558</v>
      </c>
      <c r="C28" s="177">
        <f t="shared" si="0"/>
        <v>0</v>
      </c>
      <c r="D28" s="183">
        <f t="shared" si="0"/>
        <v>1621</v>
      </c>
      <c r="E28" s="183">
        <f t="shared" si="0"/>
        <v>810</v>
      </c>
      <c r="F28" s="183">
        <f t="shared" si="0"/>
        <v>114</v>
      </c>
      <c r="G28" s="183">
        <f t="shared" si="0"/>
        <v>13</v>
      </c>
      <c r="H28" s="177">
        <f t="shared" si="1"/>
        <v>0</v>
      </c>
      <c r="I28" s="184" t="s">
        <v>154</v>
      </c>
    </row>
    <row r="29" spans="1:10" s="17" customFormat="1" ht="18" customHeight="1">
      <c r="A29" s="235" t="s">
        <v>32</v>
      </c>
      <c r="B29" s="244">
        <f t="shared" si="0"/>
        <v>437</v>
      </c>
      <c r="C29" s="183">
        <f t="shared" si="0"/>
        <v>432</v>
      </c>
      <c r="D29" s="183">
        <f t="shared" si="0"/>
        <v>1</v>
      </c>
      <c r="E29" s="183">
        <f t="shared" si="0"/>
        <v>1</v>
      </c>
      <c r="F29" s="183">
        <f t="shared" si="0"/>
        <v>2</v>
      </c>
      <c r="G29" s="183">
        <f t="shared" si="0"/>
        <v>1</v>
      </c>
      <c r="H29" s="177">
        <f t="shared" si="1"/>
        <v>0</v>
      </c>
      <c r="I29" s="184" t="s">
        <v>38</v>
      </c>
      <c r="J29" s="3"/>
    </row>
    <row r="30" spans="1:10" s="17" customFormat="1" ht="18" customHeight="1" thickBot="1">
      <c r="A30" s="236" t="s">
        <v>24</v>
      </c>
      <c r="B30" s="196">
        <f t="shared" si="0"/>
        <v>4565</v>
      </c>
      <c r="C30" s="196">
        <f t="shared" si="0"/>
        <v>433</v>
      </c>
      <c r="D30" s="196">
        <f t="shared" si="0"/>
        <v>1920</v>
      </c>
      <c r="E30" s="196">
        <f t="shared" si="0"/>
        <v>1703</v>
      </c>
      <c r="F30" s="196">
        <f t="shared" si="0"/>
        <v>424</v>
      </c>
      <c r="G30" s="196">
        <f t="shared" si="0"/>
        <v>72</v>
      </c>
      <c r="H30" s="373">
        <f t="shared" si="1"/>
        <v>13</v>
      </c>
      <c r="I30" s="390" t="s">
        <v>77</v>
      </c>
    </row>
    <row r="31" spans="1:10">
      <c r="A31" s="40" t="s">
        <v>142</v>
      </c>
      <c r="B31" s="492"/>
      <c r="C31" s="40"/>
      <c r="D31" s="24"/>
      <c r="E31" s="24"/>
      <c r="F31" s="24"/>
      <c r="G31" s="24"/>
      <c r="H31" s="24"/>
      <c r="I31" s="218" t="s">
        <v>141</v>
      </c>
      <c r="J31" s="17"/>
    </row>
    <row r="32" spans="1:10">
      <c r="A32" s="40" t="s">
        <v>163</v>
      </c>
      <c r="B32" s="492"/>
      <c r="C32" s="40"/>
      <c r="D32" s="24"/>
      <c r="E32" s="24"/>
      <c r="F32" s="24"/>
      <c r="G32" s="24"/>
      <c r="H32" s="24"/>
      <c r="I32" s="227" t="s">
        <v>162</v>
      </c>
    </row>
  </sheetData>
  <mergeCells count="8">
    <mergeCell ref="I2:I3"/>
    <mergeCell ref="B2:H2"/>
    <mergeCell ref="A2:A3"/>
    <mergeCell ref="B3:H3"/>
    <mergeCell ref="A5:A6"/>
    <mergeCell ref="I5:I6"/>
    <mergeCell ref="F5:H5"/>
    <mergeCell ref="B5:E5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32"/>
  <sheetViews>
    <sheetView showGridLines="0" view="pageBreakPreview" topLeftCell="A7" zoomScale="90" zoomScaleNormal="60" zoomScaleSheetLayoutView="90" workbookViewId="0">
      <selection activeCell="L17" sqref="L17"/>
    </sheetView>
  </sheetViews>
  <sheetFormatPr defaultColWidth="9.140625" defaultRowHeight="12.75"/>
  <cols>
    <col min="1" max="1" width="23.7109375" style="3" customWidth="1"/>
    <col min="2" max="2" width="9.7109375" style="2" customWidth="1"/>
    <col min="3" max="8" width="7.42578125" style="3" customWidth="1"/>
    <col min="9" max="9" width="23.7109375" style="3" customWidth="1"/>
    <col min="10" max="16384" width="9.140625" style="3"/>
  </cols>
  <sheetData>
    <row r="1" spans="1:9">
      <c r="A1" s="2"/>
    </row>
    <row r="2" spans="1:9" ht="38.25" customHeight="1">
      <c r="A2" s="522">
        <v>2019</v>
      </c>
      <c r="B2" s="528" t="s">
        <v>358</v>
      </c>
      <c r="C2" s="528"/>
      <c r="D2" s="528"/>
      <c r="E2" s="528"/>
      <c r="F2" s="528"/>
      <c r="G2" s="528"/>
      <c r="H2" s="528"/>
      <c r="I2" s="498" t="s">
        <v>334</v>
      </c>
    </row>
    <row r="3" spans="1:9" ht="46.5" customHeight="1">
      <c r="A3" s="522"/>
      <c r="B3" s="501" t="s">
        <v>275</v>
      </c>
      <c r="C3" s="501"/>
      <c r="D3" s="501"/>
      <c r="E3" s="501"/>
      <c r="F3" s="501"/>
      <c r="G3" s="501"/>
      <c r="H3" s="501"/>
      <c r="I3" s="498"/>
    </row>
    <row r="4" spans="1:9" s="50" customFormat="1" ht="20.25" customHeight="1">
      <c r="A4" s="428"/>
      <c r="B4" s="428"/>
      <c r="I4" s="426"/>
    </row>
    <row r="5" spans="1:9" s="17" customFormat="1" ht="55.9" customHeight="1" thickBot="1">
      <c r="A5" s="529" t="s">
        <v>110</v>
      </c>
      <c r="B5" s="574" t="s">
        <v>50</v>
      </c>
      <c r="C5" s="575"/>
      <c r="D5" s="575"/>
      <c r="E5" s="575"/>
      <c r="F5" s="576" t="s">
        <v>51</v>
      </c>
      <c r="G5" s="576"/>
      <c r="H5" s="577"/>
      <c r="I5" s="531" t="s">
        <v>111</v>
      </c>
    </row>
    <row r="6" spans="1:9" s="2" customFormat="1" ht="91.5" customHeight="1" thickBot="1">
      <c r="A6" s="529"/>
      <c r="B6" s="97" t="s">
        <v>96</v>
      </c>
      <c r="C6" s="264" t="s">
        <v>146</v>
      </c>
      <c r="D6" s="264" t="s">
        <v>158</v>
      </c>
      <c r="E6" s="264" t="s">
        <v>204</v>
      </c>
      <c r="F6" s="264" t="s">
        <v>205</v>
      </c>
      <c r="G6" s="264" t="s">
        <v>206</v>
      </c>
      <c r="H6" s="264" t="s">
        <v>323</v>
      </c>
      <c r="I6" s="531"/>
    </row>
    <row r="7" spans="1:9" s="2" customFormat="1" ht="21" customHeight="1" thickBot="1">
      <c r="A7" s="210" t="s">
        <v>22</v>
      </c>
      <c r="B7" s="429"/>
      <c r="C7" s="429"/>
      <c r="D7" s="430"/>
      <c r="E7" s="430"/>
      <c r="F7" s="430"/>
      <c r="G7" s="430"/>
      <c r="H7" s="430"/>
      <c r="I7" s="408" t="s">
        <v>85</v>
      </c>
    </row>
    <row r="8" spans="1:9" s="17" customFormat="1" ht="18" customHeight="1">
      <c r="A8" s="233" t="s">
        <v>231</v>
      </c>
      <c r="B8" s="244">
        <v>2</v>
      </c>
      <c r="C8" s="177">
        <v>2</v>
      </c>
      <c r="D8" s="177">
        <v>0</v>
      </c>
      <c r="E8" s="177">
        <v>0</v>
      </c>
      <c r="F8" s="177">
        <v>0</v>
      </c>
      <c r="G8" s="177">
        <v>0</v>
      </c>
      <c r="H8" s="177">
        <v>0</v>
      </c>
      <c r="I8" s="184" t="s">
        <v>234</v>
      </c>
    </row>
    <row r="9" spans="1:9" s="17" customFormat="1" ht="18" customHeight="1">
      <c r="A9" s="235" t="s">
        <v>116</v>
      </c>
      <c r="B9" s="244">
        <v>6</v>
      </c>
      <c r="C9" s="177">
        <v>0</v>
      </c>
      <c r="D9" s="183">
        <v>1</v>
      </c>
      <c r="E9" s="183">
        <v>3</v>
      </c>
      <c r="F9" s="183">
        <v>2</v>
      </c>
      <c r="G9" s="177">
        <v>0</v>
      </c>
      <c r="H9" s="177">
        <v>0</v>
      </c>
      <c r="I9" s="184" t="s">
        <v>99</v>
      </c>
    </row>
    <row r="10" spans="1:9" s="17" customFormat="1" ht="18" customHeight="1">
      <c r="A10" s="235" t="s">
        <v>117</v>
      </c>
      <c r="B10" s="244">
        <v>15</v>
      </c>
      <c r="C10" s="177">
        <v>0</v>
      </c>
      <c r="D10" s="183">
        <v>2</v>
      </c>
      <c r="E10" s="183">
        <v>9</v>
      </c>
      <c r="F10" s="183">
        <v>3</v>
      </c>
      <c r="G10" s="183">
        <v>1</v>
      </c>
      <c r="H10" s="177">
        <v>0</v>
      </c>
      <c r="I10" s="184" t="s">
        <v>100</v>
      </c>
    </row>
    <row r="11" spans="1:9" s="17" customFormat="1" ht="18" customHeight="1">
      <c r="A11" s="235" t="s">
        <v>118</v>
      </c>
      <c r="B11" s="244">
        <v>119</v>
      </c>
      <c r="C11" s="177">
        <v>3</v>
      </c>
      <c r="D11" s="183">
        <v>21</v>
      </c>
      <c r="E11" s="183">
        <v>76</v>
      </c>
      <c r="F11" s="183">
        <v>14</v>
      </c>
      <c r="G11" s="183">
        <v>5</v>
      </c>
      <c r="H11" s="177">
        <v>0</v>
      </c>
      <c r="I11" s="184" t="s">
        <v>101</v>
      </c>
    </row>
    <row r="12" spans="1:9" s="17" customFormat="1" ht="18" customHeight="1">
      <c r="A12" s="235" t="s">
        <v>439</v>
      </c>
      <c r="B12" s="244">
        <v>206</v>
      </c>
      <c r="C12" s="177">
        <v>0</v>
      </c>
      <c r="D12" s="183">
        <v>155</v>
      </c>
      <c r="E12" s="183">
        <v>45</v>
      </c>
      <c r="F12" s="183">
        <v>5</v>
      </c>
      <c r="G12" s="183">
        <v>1</v>
      </c>
      <c r="H12" s="177">
        <v>0</v>
      </c>
      <c r="I12" s="184" t="s">
        <v>154</v>
      </c>
    </row>
    <row r="13" spans="1:9" s="17" customFormat="1" ht="18" customHeight="1">
      <c r="A13" s="235" t="s">
        <v>32</v>
      </c>
      <c r="B13" s="244">
        <v>37</v>
      </c>
      <c r="C13" s="183">
        <v>37</v>
      </c>
      <c r="D13" s="177">
        <v>0</v>
      </c>
      <c r="E13" s="177">
        <v>0</v>
      </c>
      <c r="F13" s="177">
        <v>0</v>
      </c>
      <c r="G13" s="177">
        <v>0</v>
      </c>
      <c r="H13" s="177">
        <v>0</v>
      </c>
      <c r="I13" s="184" t="s">
        <v>38</v>
      </c>
    </row>
    <row r="14" spans="1:9" s="17" customFormat="1" ht="18" customHeight="1" thickBot="1">
      <c r="A14" s="245" t="s">
        <v>24</v>
      </c>
      <c r="B14" s="196">
        <v>385</v>
      </c>
      <c r="C14" s="196">
        <v>42</v>
      </c>
      <c r="D14" s="196">
        <v>179</v>
      </c>
      <c r="E14" s="196">
        <v>133</v>
      </c>
      <c r="F14" s="196">
        <v>24</v>
      </c>
      <c r="G14" s="196">
        <v>7</v>
      </c>
      <c r="H14" s="177">
        <v>0</v>
      </c>
      <c r="I14" s="390" t="s">
        <v>77</v>
      </c>
    </row>
    <row r="15" spans="1:9" s="2" customFormat="1" ht="21" customHeight="1" thickBot="1">
      <c r="A15" s="284" t="s">
        <v>21</v>
      </c>
      <c r="B15" s="393"/>
      <c r="C15" s="393"/>
      <c r="D15" s="81"/>
      <c r="E15" s="81"/>
      <c r="F15" s="81"/>
      <c r="G15" s="81"/>
      <c r="H15" s="81"/>
      <c r="I15" s="384" t="s">
        <v>105</v>
      </c>
    </row>
    <row r="16" spans="1:9" s="17" customFormat="1" ht="18" customHeight="1">
      <c r="A16" s="233" t="s">
        <v>231</v>
      </c>
      <c r="B16" s="244">
        <v>1</v>
      </c>
      <c r="C16" s="177">
        <v>0</v>
      </c>
      <c r="D16" s="177">
        <v>1</v>
      </c>
      <c r="E16" s="177">
        <v>0</v>
      </c>
      <c r="F16" s="177">
        <v>0</v>
      </c>
      <c r="G16" s="177">
        <v>0</v>
      </c>
      <c r="H16" s="177">
        <v>0</v>
      </c>
      <c r="I16" s="184" t="s">
        <v>234</v>
      </c>
    </row>
    <row r="17" spans="1:9" s="17" customFormat="1" ht="18" customHeight="1">
      <c r="A17" s="235" t="s">
        <v>116</v>
      </c>
      <c r="B17" s="244">
        <v>13</v>
      </c>
      <c r="C17" s="177">
        <v>0</v>
      </c>
      <c r="D17" s="183">
        <v>4</v>
      </c>
      <c r="E17" s="183">
        <v>7</v>
      </c>
      <c r="F17" s="183">
        <v>2</v>
      </c>
      <c r="G17" s="177">
        <v>0</v>
      </c>
      <c r="H17" s="177">
        <v>0</v>
      </c>
      <c r="I17" s="184" t="s">
        <v>99</v>
      </c>
    </row>
    <row r="18" spans="1:9" s="17" customFormat="1" ht="18" customHeight="1">
      <c r="A18" s="235" t="s">
        <v>117</v>
      </c>
      <c r="B18" s="244">
        <v>22</v>
      </c>
      <c r="C18" s="177">
        <v>0</v>
      </c>
      <c r="D18" s="183">
        <v>8</v>
      </c>
      <c r="E18" s="183">
        <v>9</v>
      </c>
      <c r="F18" s="183">
        <v>3</v>
      </c>
      <c r="G18" s="183">
        <v>2</v>
      </c>
      <c r="H18" s="177">
        <v>0</v>
      </c>
      <c r="I18" s="184" t="s">
        <v>100</v>
      </c>
    </row>
    <row r="19" spans="1:9" s="17" customFormat="1" ht="18" customHeight="1">
      <c r="A19" s="235" t="s">
        <v>118</v>
      </c>
      <c r="B19" s="244">
        <v>88</v>
      </c>
      <c r="C19" s="177">
        <v>0</v>
      </c>
      <c r="D19" s="183">
        <v>40</v>
      </c>
      <c r="E19" s="183">
        <v>42</v>
      </c>
      <c r="F19" s="183">
        <v>5</v>
      </c>
      <c r="G19" s="183">
        <v>1</v>
      </c>
      <c r="H19" s="177">
        <v>0</v>
      </c>
      <c r="I19" s="184" t="s">
        <v>101</v>
      </c>
    </row>
    <row r="20" spans="1:9" s="17" customFormat="1" ht="18" customHeight="1">
      <c r="A20" s="235" t="s">
        <v>439</v>
      </c>
      <c r="B20" s="244">
        <v>192</v>
      </c>
      <c r="C20" s="177">
        <v>0</v>
      </c>
      <c r="D20" s="183">
        <v>150</v>
      </c>
      <c r="E20" s="183">
        <v>38</v>
      </c>
      <c r="F20" s="183">
        <v>4</v>
      </c>
      <c r="G20" s="177">
        <v>0</v>
      </c>
      <c r="H20" s="177">
        <v>0</v>
      </c>
      <c r="I20" s="184" t="s">
        <v>154</v>
      </c>
    </row>
    <row r="21" spans="1:9" s="17" customFormat="1" ht="18" customHeight="1">
      <c r="A21" s="235" t="s">
        <v>32</v>
      </c>
      <c r="B21" s="244">
        <v>258</v>
      </c>
      <c r="C21" s="183">
        <v>258</v>
      </c>
      <c r="D21" s="177">
        <v>0</v>
      </c>
      <c r="E21" s="177">
        <v>0</v>
      </c>
      <c r="F21" s="177">
        <v>0</v>
      </c>
      <c r="G21" s="177">
        <v>0</v>
      </c>
      <c r="H21" s="177">
        <v>0</v>
      </c>
      <c r="I21" s="184" t="s">
        <v>38</v>
      </c>
    </row>
    <row r="22" spans="1:9" s="17" customFormat="1" ht="18" customHeight="1" thickBot="1">
      <c r="A22" s="245" t="s">
        <v>24</v>
      </c>
      <c r="B22" s="196">
        <v>574</v>
      </c>
      <c r="C22" s="196">
        <v>258</v>
      </c>
      <c r="D22" s="196">
        <v>203</v>
      </c>
      <c r="E22" s="196">
        <v>96</v>
      </c>
      <c r="F22" s="196">
        <v>14</v>
      </c>
      <c r="G22" s="196">
        <v>3</v>
      </c>
      <c r="H22" s="177">
        <v>0</v>
      </c>
      <c r="I22" s="390" t="s">
        <v>77</v>
      </c>
    </row>
    <row r="23" spans="1:9" s="2" customFormat="1" ht="21" customHeight="1" thickBot="1">
      <c r="A23" s="284" t="s">
        <v>24</v>
      </c>
      <c r="B23" s="393"/>
      <c r="C23" s="393"/>
      <c r="D23" s="81"/>
      <c r="E23" s="81"/>
      <c r="F23" s="81"/>
      <c r="G23" s="81"/>
      <c r="H23" s="81"/>
      <c r="I23" s="384" t="s">
        <v>77</v>
      </c>
    </row>
    <row r="24" spans="1:9" s="17" customFormat="1" ht="18" customHeight="1">
      <c r="A24" s="233" t="s">
        <v>231</v>
      </c>
      <c r="B24" s="244">
        <f t="shared" ref="B24:D24" si="0">B8+B16</f>
        <v>3</v>
      </c>
      <c r="C24" s="177">
        <f t="shared" si="0"/>
        <v>2</v>
      </c>
      <c r="D24" s="177">
        <f t="shared" si="0"/>
        <v>1</v>
      </c>
      <c r="E24" s="177">
        <f t="shared" ref="E24:H25" si="1">E8+E16</f>
        <v>0</v>
      </c>
      <c r="F24" s="177">
        <f t="shared" si="1"/>
        <v>0</v>
      </c>
      <c r="G24" s="177">
        <f t="shared" si="1"/>
        <v>0</v>
      </c>
      <c r="H24" s="177">
        <f t="shared" si="1"/>
        <v>0</v>
      </c>
      <c r="I24" s="184" t="s">
        <v>234</v>
      </c>
    </row>
    <row r="25" spans="1:9" s="17" customFormat="1" ht="18" customHeight="1">
      <c r="A25" s="235" t="s">
        <v>116</v>
      </c>
      <c r="B25" s="244">
        <f t="shared" ref="B25:H25" si="2">B9+B17</f>
        <v>19</v>
      </c>
      <c r="C25" s="177">
        <f t="shared" ref="B25:H26" si="3">C9+C17</f>
        <v>0</v>
      </c>
      <c r="D25" s="183">
        <f t="shared" si="2"/>
        <v>5</v>
      </c>
      <c r="E25" s="183">
        <f t="shared" si="2"/>
        <v>10</v>
      </c>
      <c r="F25" s="183">
        <f t="shared" si="2"/>
        <v>4</v>
      </c>
      <c r="G25" s="177">
        <f t="shared" si="1"/>
        <v>0</v>
      </c>
      <c r="H25" s="177">
        <f t="shared" si="2"/>
        <v>0</v>
      </c>
      <c r="I25" s="184" t="s">
        <v>99</v>
      </c>
    </row>
    <row r="26" spans="1:9" s="17" customFormat="1" ht="18" customHeight="1">
      <c r="A26" s="235" t="s">
        <v>117</v>
      </c>
      <c r="B26" s="244">
        <f t="shared" si="3"/>
        <v>37</v>
      </c>
      <c r="C26" s="177">
        <f t="shared" si="3"/>
        <v>0</v>
      </c>
      <c r="D26" s="183">
        <f t="shared" si="3"/>
        <v>10</v>
      </c>
      <c r="E26" s="183">
        <f t="shared" si="3"/>
        <v>18</v>
      </c>
      <c r="F26" s="183">
        <f t="shared" si="3"/>
        <v>6</v>
      </c>
      <c r="G26" s="183">
        <f t="shared" si="3"/>
        <v>3</v>
      </c>
      <c r="H26" s="177">
        <f t="shared" si="3"/>
        <v>0</v>
      </c>
      <c r="I26" s="184" t="s">
        <v>100</v>
      </c>
    </row>
    <row r="27" spans="1:9" s="17" customFormat="1" ht="18" customHeight="1">
      <c r="A27" s="235" t="s">
        <v>118</v>
      </c>
      <c r="B27" s="244">
        <f t="shared" ref="B27:H27" si="4">B11+B19</f>
        <v>207</v>
      </c>
      <c r="C27" s="177">
        <f t="shared" si="4"/>
        <v>3</v>
      </c>
      <c r="D27" s="183">
        <f t="shared" si="4"/>
        <v>61</v>
      </c>
      <c r="E27" s="183">
        <f t="shared" si="4"/>
        <v>118</v>
      </c>
      <c r="F27" s="183">
        <f t="shared" si="4"/>
        <v>19</v>
      </c>
      <c r="G27" s="183">
        <f t="shared" si="4"/>
        <v>6</v>
      </c>
      <c r="H27" s="177">
        <f t="shared" si="4"/>
        <v>0</v>
      </c>
      <c r="I27" s="184" t="s">
        <v>101</v>
      </c>
    </row>
    <row r="28" spans="1:9" s="17" customFormat="1" ht="18" customHeight="1">
      <c r="A28" s="235" t="s">
        <v>439</v>
      </c>
      <c r="B28" s="244">
        <f t="shared" ref="B28:H28" si="5">B12+B20</f>
        <v>398</v>
      </c>
      <c r="C28" s="177">
        <f t="shared" si="5"/>
        <v>0</v>
      </c>
      <c r="D28" s="183">
        <f t="shared" si="5"/>
        <v>305</v>
      </c>
      <c r="E28" s="183">
        <f t="shared" si="5"/>
        <v>83</v>
      </c>
      <c r="F28" s="183">
        <f t="shared" si="5"/>
        <v>9</v>
      </c>
      <c r="G28" s="183">
        <f t="shared" si="5"/>
        <v>1</v>
      </c>
      <c r="H28" s="177">
        <f t="shared" si="5"/>
        <v>0</v>
      </c>
      <c r="I28" s="184" t="s">
        <v>154</v>
      </c>
    </row>
    <row r="29" spans="1:9" s="17" customFormat="1" ht="18" customHeight="1">
      <c r="A29" s="235" t="s">
        <v>32</v>
      </c>
      <c r="B29" s="244">
        <f t="shared" ref="B29:H30" si="6">B13+B21</f>
        <v>295</v>
      </c>
      <c r="C29" s="183">
        <f t="shared" si="6"/>
        <v>295</v>
      </c>
      <c r="D29" s="177">
        <f t="shared" si="6"/>
        <v>0</v>
      </c>
      <c r="E29" s="177">
        <f t="shared" si="6"/>
        <v>0</v>
      </c>
      <c r="F29" s="177">
        <f t="shared" si="6"/>
        <v>0</v>
      </c>
      <c r="G29" s="177">
        <f t="shared" si="6"/>
        <v>0</v>
      </c>
      <c r="H29" s="177">
        <f t="shared" si="6"/>
        <v>0</v>
      </c>
      <c r="I29" s="184" t="s">
        <v>38</v>
      </c>
    </row>
    <row r="30" spans="1:9" s="17" customFormat="1" ht="18" customHeight="1" thickBot="1">
      <c r="A30" s="236" t="s">
        <v>24</v>
      </c>
      <c r="B30" s="196">
        <f t="shared" ref="B30:G30" si="7">B14+B22</f>
        <v>959</v>
      </c>
      <c r="C30" s="196">
        <f t="shared" si="7"/>
        <v>300</v>
      </c>
      <c r="D30" s="196">
        <f t="shared" si="7"/>
        <v>382</v>
      </c>
      <c r="E30" s="196">
        <f t="shared" si="7"/>
        <v>229</v>
      </c>
      <c r="F30" s="196">
        <f t="shared" si="7"/>
        <v>38</v>
      </c>
      <c r="G30" s="196">
        <f t="shared" si="7"/>
        <v>10</v>
      </c>
      <c r="H30" s="177">
        <f t="shared" si="6"/>
        <v>0</v>
      </c>
      <c r="I30" s="390" t="s">
        <v>77</v>
      </c>
    </row>
    <row r="31" spans="1:9">
      <c r="A31" s="40" t="s">
        <v>142</v>
      </c>
      <c r="B31" s="492"/>
      <c r="C31" s="24"/>
      <c r="D31" s="24"/>
      <c r="E31" s="150"/>
      <c r="F31" s="218"/>
      <c r="G31" s="150"/>
      <c r="H31" s="573" t="s">
        <v>141</v>
      </c>
      <c r="I31" s="573"/>
    </row>
    <row r="32" spans="1:9">
      <c r="A32" s="40" t="s">
        <v>163</v>
      </c>
      <c r="B32" s="492"/>
      <c r="C32" s="24"/>
      <c r="D32" s="24"/>
      <c r="E32" s="24"/>
      <c r="F32" s="218"/>
      <c r="G32" s="150"/>
      <c r="H32" s="24"/>
      <c r="I32" s="227" t="s">
        <v>162</v>
      </c>
    </row>
  </sheetData>
  <mergeCells count="9">
    <mergeCell ref="H31:I31"/>
    <mergeCell ref="A2:A3"/>
    <mergeCell ref="B2:H2"/>
    <mergeCell ref="I2:I3"/>
    <mergeCell ref="B3:H3"/>
    <mergeCell ref="B5:E5"/>
    <mergeCell ref="F5:H5"/>
    <mergeCell ref="A5:A6"/>
    <mergeCell ref="I5:I6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98"/>
  <sheetViews>
    <sheetView showGridLines="0" view="pageBreakPreview" topLeftCell="A10" zoomScaleNormal="60" zoomScaleSheetLayoutView="100" workbookViewId="0">
      <selection activeCell="P20" sqref="P20"/>
    </sheetView>
  </sheetViews>
  <sheetFormatPr defaultColWidth="9.140625" defaultRowHeight="12.75"/>
  <cols>
    <col min="1" max="1" width="21.42578125" style="3" customWidth="1"/>
    <col min="2" max="2" width="9" style="2" customWidth="1"/>
    <col min="3" max="11" width="6.140625" style="3" customWidth="1"/>
    <col min="12" max="12" width="18.85546875" style="3" customWidth="1"/>
    <col min="13" max="16384" width="9.140625" style="3"/>
  </cols>
  <sheetData>
    <row r="1" spans="1:12" ht="24.95" customHeight="1">
      <c r="A1" s="10"/>
      <c r="B1" s="21"/>
      <c r="C1" s="8"/>
      <c r="D1" s="8"/>
      <c r="E1" s="8"/>
      <c r="F1" s="8"/>
      <c r="G1" s="8"/>
      <c r="H1" s="8"/>
      <c r="I1" s="8"/>
      <c r="J1" s="8"/>
      <c r="K1" s="8"/>
      <c r="L1" s="12"/>
    </row>
    <row r="2" spans="1:12" ht="24.95" customHeight="1">
      <c r="A2" s="522">
        <v>2019</v>
      </c>
      <c r="B2" s="528" t="s">
        <v>330</v>
      </c>
      <c r="C2" s="528"/>
      <c r="D2" s="528"/>
      <c r="E2" s="528"/>
      <c r="F2" s="528"/>
      <c r="G2" s="528"/>
      <c r="H2" s="528"/>
      <c r="I2" s="528"/>
      <c r="J2" s="528"/>
      <c r="K2" s="528"/>
      <c r="L2" s="498" t="s">
        <v>207</v>
      </c>
    </row>
    <row r="3" spans="1:12" ht="33.75" customHeight="1">
      <c r="A3" s="522"/>
      <c r="B3" s="501" t="s">
        <v>276</v>
      </c>
      <c r="C3" s="501"/>
      <c r="D3" s="501"/>
      <c r="E3" s="501"/>
      <c r="F3" s="501"/>
      <c r="G3" s="501"/>
      <c r="H3" s="501"/>
      <c r="I3" s="501"/>
      <c r="J3" s="501"/>
      <c r="K3" s="501"/>
      <c r="L3" s="498"/>
    </row>
    <row r="4" spans="1:12" s="50" customFormat="1" ht="24.95" customHeight="1">
      <c r="B4" s="493"/>
      <c r="L4" s="426"/>
    </row>
    <row r="5" spans="1:12" s="17" customFormat="1" ht="22.5" customHeight="1" thickBot="1">
      <c r="A5" s="529" t="s">
        <v>102</v>
      </c>
      <c r="B5" s="529" t="s">
        <v>235</v>
      </c>
      <c r="C5" s="551" t="s">
        <v>151</v>
      </c>
      <c r="D5" s="552"/>
      <c r="E5" s="552"/>
      <c r="F5" s="552"/>
      <c r="G5" s="427"/>
      <c r="H5" s="427"/>
      <c r="I5" s="549" t="s">
        <v>211</v>
      </c>
      <c r="J5" s="549"/>
      <c r="K5" s="550"/>
      <c r="L5" s="531" t="s">
        <v>285</v>
      </c>
    </row>
    <row r="6" spans="1:12" s="2" customFormat="1" ht="61.5" customHeight="1" thickBot="1">
      <c r="A6" s="529"/>
      <c r="B6" s="529"/>
      <c r="C6" s="387" t="s">
        <v>140</v>
      </c>
      <c r="D6" s="387" t="s">
        <v>56</v>
      </c>
      <c r="E6" s="387" t="s">
        <v>55</v>
      </c>
      <c r="F6" s="387" t="s">
        <v>54</v>
      </c>
      <c r="G6" s="387" t="s">
        <v>94</v>
      </c>
      <c r="H6" s="387" t="s">
        <v>53</v>
      </c>
      <c r="I6" s="387" t="s">
        <v>93</v>
      </c>
      <c r="J6" s="387" t="s">
        <v>52</v>
      </c>
      <c r="K6" s="387" t="s">
        <v>95</v>
      </c>
      <c r="L6" s="531"/>
    </row>
    <row r="7" spans="1:12" s="2" customFormat="1" ht="16.5" thickBot="1">
      <c r="A7" s="210" t="s">
        <v>22</v>
      </c>
      <c r="B7" s="73"/>
      <c r="C7" s="73"/>
      <c r="D7" s="73"/>
      <c r="E7" s="73"/>
      <c r="F7" s="73"/>
      <c r="G7" s="73"/>
      <c r="H7" s="73"/>
      <c r="I7" s="73"/>
      <c r="J7" s="285"/>
      <c r="K7" s="210"/>
      <c r="L7" s="482" t="s">
        <v>85</v>
      </c>
    </row>
    <row r="8" spans="1:12" s="17" customFormat="1">
      <c r="A8" s="233" t="s">
        <v>231</v>
      </c>
      <c r="B8" s="244">
        <v>3</v>
      </c>
      <c r="C8" s="183">
        <v>1</v>
      </c>
      <c r="D8" s="177">
        <v>0</v>
      </c>
      <c r="E8" s="177">
        <v>0</v>
      </c>
      <c r="F8" s="177">
        <v>0</v>
      </c>
      <c r="G8" s="183">
        <v>1</v>
      </c>
      <c r="H8" s="177">
        <v>0</v>
      </c>
      <c r="I8" s="183">
        <v>1</v>
      </c>
      <c r="J8" s="177">
        <v>0</v>
      </c>
      <c r="K8" s="177">
        <v>0</v>
      </c>
      <c r="L8" s="184" t="s">
        <v>234</v>
      </c>
    </row>
    <row r="9" spans="1:12" s="17" customFormat="1" ht="18" customHeight="1">
      <c r="A9" s="235" t="s">
        <v>116</v>
      </c>
      <c r="B9" s="244">
        <v>21</v>
      </c>
      <c r="C9" s="183">
        <v>6</v>
      </c>
      <c r="D9" s="183">
        <v>2</v>
      </c>
      <c r="E9" s="177">
        <v>0</v>
      </c>
      <c r="F9" s="183">
        <v>2</v>
      </c>
      <c r="G9" s="183">
        <v>1</v>
      </c>
      <c r="H9" s="183">
        <v>3</v>
      </c>
      <c r="I9" s="183">
        <v>4</v>
      </c>
      <c r="J9" s="183">
        <v>3</v>
      </c>
      <c r="K9" s="177">
        <v>0</v>
      </c>
      <c r="L9" s="184" t="s">
        <v>99</v>
      </c>
    </row>
    <row r="10" spans="1:12" s="17" customFormat="1" ht="18" customHeight="1">
      <c r="A10" s="235" t="s">
        <v>117</v>
      </c>
      <c r="B10" s="244">
        <v>113</v>
      </c>
      <c r="C10" s="183">
        <v>7</v>
      </c>
      <c r="D10" s="183">
        <v>4</v>
      </c>
      <c r="E10" s="183">
        <v>9</v>
      </c>
      <c r="F10" s="183">
        <v>8</v>
      </c>
      <c r="G10" s="183">
        <v>11</v>
      </c>
      <c r="H10" s="183">
        <v>25</v>
      </c>
      <c r="I10" s="183">
        <v>36</v>
      </c>
      <c r="J10" s="183">
        <v>13</v>
      </c>
      <c r="K10" s="177">
        <v>0</v>
      </c>
      <c r="L10" s="184" t="s">
        <v>100</v>
      </c>
    </row>
    <row r="11" spans="1:12" s="17" customFormat="1" ht="18" customHeight="1">
      <c r="A11" s="235" t="s">
        <v>118</v>
      </c>
      <c r="B11" s="244">
        <v>1123</v>
      </c>
      <c r="C11" s="183">
        <v>14</v>
      </c>
      <c r="D11" s="183">
        <v>27</v>
      </c>
      <c r="E11" s="183">
        <v>33</v>
      </c>
      <c r="F11" s="183">
        <v>50</v>
      </c>
      <c r="G11" s="183">
        <v>102</v>
      </c>
      <c r="H11" s="183">
        <v>234</v>
      </c>
      <c r="I11" s="183">
        <v>467</v>
      </c>
      <c r="J11" s="183">
        <v>196</v>
      </c>
      <c r="K11" s="177">
        <v>0</v>
      </c>
      <c r="L11" s="184" t="s">
        <v>101</v>
      </c>
    </row>
    <row r="12" spans="1:12" s="17" customFormat="1" ht="18" customHeight="1">
      <c r="A12" s="235" t="s">
        <v>153</v>
      </c>
      <c r="B12" s="244">
        <v>2531</v>
      </c>
      <c r="C12" s="183">
        <v>13</v>
      </c>
      <c r="D12" s="183">
        <v>17</v>
      </c>
      <c r="E12" s="183">
        <v>32</v>
      </c>
      <c r="F12" s="183">
        <v>106</v>
      </c>
      <c r="G12" s="183">
        <v>261</v>
      </c>
      <c r="H12" s="183">
        <v>852</v>
      </c>
      <c r="I12" s="183">
        <v>1143</v>
      </c>
      <c r="J12" s="183">
        <v>107</v>
      </c>
      <c r="K12" s="177">
        <v>0</v>
      </c>
      <c r="L12" s="184" t="s">
        <v>154</v>
      </c>
    </row>
    <row r="13" spans="1:12" s="17" customFormat="1" ht="18" customHeight="1">
      <c r="A13" s="235" t="s">
        <v>32</v>
      </c>
      <c r="B13" s="244">
        <v>39</v>
      </c>
      <c r="C13" s="183"/>
      <c r="D13" s="183">
        <v>1</v>
      </c>
      <c r="E13" s="183">
        <v>1</v>
      </c>
      <c r="F13" s="186">
        <v>2</v>
      </c>
      <c r="G13" s="183">
        <v>6</v>
      </c>
      <c r="H13" s="183">
        <v>15</v>
      </c>
      <c r="I13" s="183">
        <v>13</v>
      </c>
      <c r="J13" s="183">
        <v>1</v>
      </c>
      <c r="K13" s="177">
        <v>0</v>
      </c>
      <c r="L13" s="184" t="s">
        <v>38</v>
      </c>
    </row>
    <row r="14" spans="1:12" s="17" customFormat="1" ht="18" customHeight="1" thickBot="1">
      <c r="A14" s="245" t="s">
        <v>24</v>
      </c>
      <c r="B14" s="196">
        <v>3830</v>
      </c>
      <c r="C14" s="196">
        <v>41</v>
      </c>
      <c r="D14" s="196">
        <v>51</v>
      </c>
      <c r="E14" s="196">
        <v>75</v>
      </c>
      <c r="F14" s="373">
        <v>168</v>
      </c>
      <c r="G14" s="196">
        <v>382</v>
      </c>
      <c r="H14" s="196">
        <v>1129</v>
      </c>
      <c r="I14" s="196">
        <v>1664</v>
      </c>
      <c r="J14" s="196">
        <v>320</v>
      </c>
      <c r="K14" s="192">
        <v>0</v>
      </c>
      <c r="L14" s="390" t="s">
        <v>77</v>
      </c>
    </row>
    <row r="15" spans="1:12" s="2" customFormat="1" ht="21" customHeight="1" thickBot="1">
      <c r="A15" s="210" t="s">
        <v>21</v>
      </c>
      <c r="B15" s="73"/>
      <c r="C15" s="73"/>
      <c r="D15" s="73"/>
      <c r="E15" s="73"/>
      <c r="F15" s="133"/>
      <c r="G15" s="133"/>
      <c r="H15" s="133"/>
      <c r="I15" s="133"/>
      <c r="J15" s="220"/>
      <c r="K15" s="210"/>
      <c r="L15" s="482" t="s">
        <v>105</v>
      </c>
    </row>
    <row r="16" spans="1:12" s="17" customFormat="1">
      <c r="A16" s="233" t="s">
        <v>231</v>
      </c>
      <c r="B16" s="244">
        <v>34</v>
      </c>
      <c r="C16" s="183">
        <v>1</v>
      </c>
      <c r="D16" s="183">
        <v>2</v>
      </c>
      <c r="E16" s="183">
        <v>2</v>
      </c>
      <c r="F16" s="177">
        <v>0</v>
      </c>
      <c r="G16" s="177">
        <v>0</v>
      </c>
      <c r="H16" s="183">
        <v>8</v>
      </c>
      <c r="I16" s="183">
        <v>20</v>
      </c>
      <c r="J16" s="183">
        <v>1</v>
      </c>
      <c r="K16" s="177">
        <v>0</v>
      </c>
      <c r="L16" s="184" t="s">
        <v>234</v>
      </c>
    </row>
    <row r="17" spans="1:12" s="17" customFormat="1" ht="18" customHeight="1">
      <c r="A17" s="235" t="s">
        <v>116</v>
      </c>
      <c r="B17" s="244">
        <v>57</v>
      </c>
      <c r="C17" s="183">
        <v>2</v>
      </c>
      <c r="D17" s="183">
        <v>1</v>
      </c>
      <c r="E17" s="183">
        <v>2</v>
      </c>
      <c r="F17" s="183">
        <v>5</v>
      </c>
      <c r="G17" s="183">
        <v>7</v>
      </c>
      <c r="H17" s="183">
        <v>7</v>
      </c>
      <c r="I17" s="183">
        <v>15</v>
      </c>
      <c r="J17" s="183">
        <v>18</v>
      </c>
      <c r="K17" s="177">
        <v>0</v>
      </c>
      <c r="L17" s="184" t="s">
        <v>99</v>
      </c>
    </row>
    <row r="18" spans="1:12" s="17" customFormat="1" ht="18" customHeight="1">
      <c r="A18" s="235" t="s">
        <v>117</v>
      </c>
      <c r="B18" s="244">
        <v>131</v>
      </c>
      <c r="C18" s="183">
        <v>2</v>
      </c>
      <c r="D18" s="183">
        <v>3</v>
      </c>
      <c r="E18" s="183">
        <v>5</v>
      </c>
      <c r="F18" s="183">
        <v>8</v>
      </c>
      <c r="G18" s="183">
        <v>16</v>
      </c>
      <c r="H18" s="183">
        <v>22</v>
      </c>
      <c r="I18" s="183">
        <v>23</v>
      </c>
      <c r="J18" s="183">
        <v>52</v>
      </c>
      <c r="K18" s="177">
        <v>0</v>
      </c>
      <c r="L18" s="184" t="s">
        <v>100</v>
      </c>
    </row>
    <row r="19" spans="1:12" s="17" customFormat="1" ht="18" customHeight="1">
      <c r="A19" s="235" t="s">
        <v>118</v>
      </c>
      <c r="B19" s="244">
        <v>354</v>
      </c>
      <c r="C19" s="183">
        <v>5</v>
      </c>
      <c r="D19" s="183">
        <v>12</v>
      </c>
      <c r="E19" s="183">
        <v>21</v>
      </c>
      <c r="F19" s="183">
        <v>36</v>
      </c>
      <c r="G19" s="183">
        <v>48</v>
      </c>
      <c r="H19" s="183">
        <v>72</v>
      </c>
      <c r="I19" s="183">
        <v>100</v>
      </c>
      <c r="J19" s="183">
        <v>60</v>
      </c>
      <c r="K19" s="177">
        <v>0</v>
      </c>
      <c r="L19" s="184" t="s">
        <v>101</v>
      </c>
    </row>
    <row r="20" spans="1:12" s="17" customFormat="1" ht="18" customHeight="1">
      <c r="A20" s="235" t="s">
        <v>153</v>
      </c>
      <c r="B20" s="244">
        <v>425</v>
      </c>
      <c r="C20" s="183">
        <v>14</v>
      </c>
      <c r="D20" s="183">
        <v>17</v>
      </c>
      <c r="E20" s="183">
        <v>23</v>
      </c>
      <c r="F20" s="183">
        <v>58</v>
      </c>
      <c r="G20" s="183">
        <v>95</v>
      </c>
      <c r="H20" s="183">
        <v>135</v>
      </c>
      <c r="I20" s="183">
        <v>77</v>
      </c>
      <c r="J20" s="183">
        <v>6</v>
      </c>
      <c r="K20" s="177">
        <v>0</v>
      </c>
      <c r="L20" s="184" t="s">
        <v>154</v>
      </c>
    </row>
    <row r="21" spans="1:12" s="17" customFormat="1" ht="18" customHeight="1">
      <c r="A21" s="235" t="s">
        <v>32</v>
      </c>
      <c r="B21" s="244">
        <v>693</v>
      </c>
      <c r="C21" s="183">
        <v>43</v>
      </c>
      <c r="D21" s="183">
        <v>12</v>
      </c>
      <c r="E21" s="183">
        <v>22</v>
      </c>
      <c r="F21" s="183">
        <v>37</v>
      </c>
      <c r="G21" s="183">
        <v>77</v>
      </c>
      <c r="H21" s="183">
        <v>270</v>
      </c>
      <c r="I21" s="183">
        <v>202</v>
      </c>
      <c r="J21" s="183">
        <v>26</v>
      </c>
      <c r="K21" s="183">
        <v>4</v>
      </c>
      <c r="L21" s="184" t="s">
        <v>38</v>
      </c>
    </row>
    <row r="22" spans="1:12" s="17" customFormat="1" ht="18" customHeight="1" thickBot="1">
      <c r="A22" s="245" t="s">
        <v>24</v>
      </c>
      <c r="B22" s="196">
        <v>1694</v>
      </c>
      <c r="C22" s="196">
        <f>SUM(C16:C21)</f>
        <v>67</v>
      </c>
      <c r="D22" s="196">
        <v>47</v>
      </c>
      <c r="E22" s="196">
        <v>75</v>
      </c>
      <c r="F22" s="196">
        <v>144</v>
      </c>
      <c r="G22" s="196">
        <v>243</v>
      </c>
      <c r="H22" s="196">
        <v>514</v>
      </c>
      <c r="I22" s="196">
        <v>437</v>
      </c>
      <c r="J22" s="196">
        <v>163</v>
      </c>
      <c r="K22" s="196">
        <v>4</v>
      </c>
      <c r="L22" s="390" t="s">
        <v>77</v>
      </c>
    </row>
    <row r="23" spans="1:12" s="2" customFormat="1" ht="21" customHeight="1" thickBot="1">
      <c r="A23" s="210" t="s">
        <v>24</v>
      </c>
      <c r="B23" s="73"/>
      <c r="C23" s="73"/>
      <c r="D23" s="73"/>
      <c r="E23" s="73"/>
      <c r="F23" s="73"/>
      <c r="G23" s="73"/>
      <c r="H23" s="73"/>
      <c r="I23" s="73"/>
      <c r="J23" s="285"/>
      <c r="K23" s="210"/>
      <c r="L23" s="482" t="s">
        <v>77</v>
      </c>
    </row>
    <row r="24" spans="1:12" s="17" customFormat="1" ht="18" customHeight="1">
      <c r="A24" s="233" t="s">
        <v>231</v>
      </c>
      <c r="B24" s="244">
        <f t="shared" ref="B24:J30" si="0">B8+B16</f>
        <v>37</v>
      </c>
      <c r="C24" s="183">
        <f t="shared" si="0"/>
        <v>2</v>
      </c>
      <c r="D24" s="183">
        <f t="shared" si="0"/>
        <v>2</v>
      </c>
      <c r="E24" s="183">
        <f t="shared" si="0"/>
        <v>2</v>
      </c>
      <c r="F24" s="177">
        <v>0</v>
      </c>
      <c r="G24" s="183">
        <f t="shared" si="0"/>
        <v>1</v>
      </c>
      <c r="H24" s="183">
        <f t="shared" si="0"/>
        <v>8</v>
      </c>
      <c r="I24" s="183">
        <f t="shared" si="0"/>
        <v>21</v>
      </c>
      <c r="J24" s="183">
        <f t="shared" si="0"/>
        <v>1</v>
      </c>
      <c r="K24" s="177">
        <v>0</v>
      </c>
      <c r="L24" s="184" t="s">
        <v>234</v>
      </c>
    </row>
    <row r="25" spans="1:12" s="17" customFormat="1" ht="18" customHeight="1">
      <c r="A25" s="235" t="s">
        <v>116</v>
      </c>
      <c r="B25" s="244">
        <f t="shared" si="0"/>
        <v>78</v>
      </c>
      <c r="C25" s="183">
        <f t="shared" si="0"/>
        <v>8</v>
      </c>
      <c r="D25" s="183">
        <f t="shared" si="0"/>
        <v>3</v>
      </c>
      <c r="E25" s="183">
        <f t="shared" si="0"/>
        <v>2</v>
      </c>
      <c r="F25" s="183">
        <f t="shared" si="0"/>
        <v>7</v>
      </c>
      <c r="G25" s="183">
        <f t="shared" si="0"/>
        <v>8</v>
      </c>
      <c r="H25" s="183">
        <f t="shared" si="0"/>
        <v>10</v>
      </c>
      <c r="I25" s="183">
        <f t="shared" si="0"/>
        <v>19</v>
      </c>
      <c r="J25" s="183">
        <f t="shared" si="0"/>
        <v>21</v>
      </c>
      <c r="K25" s="177">
        <v>0</v>
      </c>
      <c r="L25" s="184" t="s">
        <v>99</v>
      </c>
    </row>
    <row r="26" spans="1:12" s="17" customFormat="1" ht="18" customHeight="1">
      <c r="A26" s="235" t="s">
        <v>117</v>
      </c>
      <c r="B26" s="244">
        <f t="shared" si="0"/>
        <v>244</v>
      </c>
      <c r="C26" s="183">
        <f t="shared" si="0"/>
        <v>9</v>
      </c>
      <c r="D26" s="183">
        <f t="shared" si="0"/>
        <v>7</v>
      </c>
      <c r="E26" s="183">
        <f t="shared" si="0"/>
        <v>14</v>
      </c>
      <c r="F26" s="183">
        <f>F10+F18</f>
        <v>16</v>
      </c>
      <c r="G26" s="183">
        <f t="shared" si="0"/>
        <v>27</v>
      </c>
      <c r="H26" s="183">
        <f t="shared" si="0"/>
        <v>47</v>
      </c>
      <c r="I26" s="183">
        <f t="shared" si="0"/>
        <v>59</v>
      </c>
      <c r="J26" s="183">
        <f t="shared" si="0"/>
        <v>65</v>
      </c>
      <c r="K26" s="177">
        <v>0</v>
      </c>
      <c r="L26" s="184" t="s">
        <v>100</v>
      </c>
    </row>
    <row r="27" spans="1:12" s="17" customFormat="1" ht="18" customHeight="1">
      <c r="A27" s="235" t="s">
        <v>118</v>
      </c>
      <c r="B27" s="244">
        <f t="shared" si="0"/>
        <v>1477</v>
      </c>
      <c r="C27" s="183">
        <f t="shared" si="0"/>
        <v>19</v>
      </c>
      <c r="D27" s="183">
        <f t="shared" si="0"/>
        <v>39</v>
      </c>
      <c r="E27" s="183">
        <f t="shared" si="0"/>
        <v>54</v>
      </c>
      <c r="F27" s="183">
        <f t="shared" si="0"/>
        <v>86</v>
      </c>
      <c r="G27" s="183">
        <f t="shared" si="0"/>
        <v>150</v>
      </c>
      <c r="H27" s="183">
        <f t="shared" si="0"/>
        <v>306</v>
      </c>
      <c r="I27" s="183">
        <f t="shared" si="0"/>
        <v>567</v>
      </c>
      <c r="J27" s="183">
        <f t="shared" si="0"/>
        <v>256</v>
      </c>
      <c r="K27" s="177">
        <v>0</v>
      </c>
      <c r="L27" s="184" t="s">
        <v>101</v>
      </c>
    </row>
    <row r="28" spans="1:12" s="17" customFormat="1" ht="18" customHeight="1">
      <c r="A28" s="235" t="s">
        <v>153</v>
      </c>
      <c r="B28" s="244">
        <f t="shared" si="0"/>
        <v>2956</v>
      </c>
      <c r="C28" s="183">
        <f t="shared" si="0"/>
        <v>27</v>
      </c>
      <c r="D28" s="183">
        <f t="shared" si="0"/>
        <v>34</v>
      </c>
      <c r="E28" s="183">
        <f t="shared" si="0"/>
        <v>55</v>
      </c>
      <c r="F28" s="183">
        <f t="shared" si="0"/>
        <v>164</v>
      </c>
      <c r="G28" s="183">
        <f t="shared" si="0"/>
        <v>356</v>
      </c>
      <c r="H28" s="183">
        <f t="shared" si="0"/>
        <v>987</v>
      </c>
      <c r="I28" s="183">
        <f t="shared" si="0"/>
        <v>1220</v>
      </c>
      <c r="J28" s="183">
        <f t="shared" si="0"/>
        <v>113</v>
      </c>
      <c r="K28" s="177">
        <v>0</v>
      </c>
      <c r="L28" s="184" t="s">
        <v>154</v>
      </c>
    </row>
    <row r="29" spans="1:12" s="17" customFormat="1" ht="18" customHeight="1">
      <c r="A29" s="235" t="s">
        <v>32</v>
      </c>
      <c r="B29" s="244">
        <f t="shared" si="0"/>
        <v>732</v>
      </c>
      <c r="C29" s="183">
        <f t="shared" si="0"/>
        <v>43</v>
      </c>
      <c r="D29" s="183">
        <f t="shared" si="0"/>
        <v>13</v>
      </c>
      <c r="E29" s="183">
        <f t="shared" si="0"/>
        <v>23</v>
      </c>
      <c r="F29" s="183">
        <f t="shared" si="0"/>
        <v>39</v>
      </c>
      <c r="G29" s="183">
        <f t="shared" si="0"/>
        <v>83</v>
      </c>
      <c r="H29" s="183">
        <f t="shared" si="0"/>
        <v>285</v>
      </c>
      <c r="I29" s="183">
        <f t="shared" si="0"/>
        <v>215</v>
      </c>
      <c r="J29" s="183">
        <f>J13+J21</f>
        <v>27</v>
      </c>
      <c r="K29" s="183">
        <f t="shared" ref="K29:K30" si="1">K13+K21</f>
        <v>4</v>
      </c>
      <c r="L29" s="184" t="s">
        <v>38</v>
      </c>
    </row>
    <row r="30" spans="1:12" s="17" customFormat="1" ht="18" customHeight="1" thickBot="1">
      <c r="A30" s="245" t="s">
        <v>24</v>
      </c>
      <c r="B30" s="196">
        <f t="shared" si="0"/>
        <v>5524</v>
      </c>
      <c r="C30" s="196">
        <f>C14+C22</f>
        <v>108</v>
      </c>
      <c r="D30" s="196">
        <f t="shared" si="0"/>
        <v>98</v>
      </c>
      <c r="E30" s="196">
        <f t="shared" si="0"/>
        <v>150</v>
      </c>
      <c r="F30" s="196">
        <f t="shared" si="0"/>
        <v>312</v>
      </c>
      <c r="G30" s="196">
        <f t="shared" si="0"/>
        <v>625</v>
      </c>
      <c r="H30" s="196">
        <f t="shared" si="0"/>
        <v>1643</v>
      </c>
      <c r="I30" s="196">
        <f t="shared" si="0"/>
        <v>2101</v>
      </c>
      <c r="J30" s="196">
        <f t="shared" si="0"/>
        <v>483</v>
      </c>
      <c r="K30" s="196">
        <f t="shared" si="1"/>
        <v>4</v>
      </c>
      <c r="L30" s="390" t="s">
        <v>77</v>
      </c>
    </row>
    <row r="31" spans="1:12">
      <c r="A31" s="40" t="s">
        <v>142</v>
      </c>
      <c r="B31" s="492"/>
      <c r="C31" s="24"/>
      <c r="D31" s="24"/>
      <c r="E31" s="24"/>
      <c r="F31" s="24"/>
      <c r="G31" s="24"/>
      <c r="H31" s="24"/>
      <c r="I31" s="24"/>
      <c r="J31" s="24"/>
      <c r="K31" s="24"/>
      <c r="L31" s="218" t="s">
        <v>141</v>
      </c>
    </row>
    <row r="32" spans="1:12">
      <c r="A32" s="40" t="s">
        <v>163</v>
      </c>
      <c r="B32" s="492"/>
      <c r="C32" s="24"/>
      <c r="D32" s="24"/>
      <c r="E32" s="24"/>
      <c r="F32" s="24"/>
      <c r="G32" s="24"/>
      <c r="H32" s="24"/>
      <c r="I32" s="227"/>
      <c r="J32" s="227"/>
      <c r="K32" s="227"/>
      <c r="L32" s="227" t="s">
        <v>162</v>
      </c>
    </row>
    <row r="73" spans="2:2" ht="13.5" thickBot="1"/>
    <row r="74" spans="2:2" ht="15" thickBot="1">
      <c r="B74" s="495"/>
    </row>
    <row r="75" spans="2:2" ht="14.25">
      <c r="B75" s="495"/>
    </row>
    <row r="76" spans="2:2" ht="14.25">
      <c r="B76" s="496"/>
    </row>
    <row r="77" spans="2:2" ht="14.25">
      <c r="B77" s="496"/>
    </row>
    <row r="78" spans="2:2" ht="14.25">
      <c r="B78" s="496"/>
    </row>
    <row r="79" spans="2:2" ht="14.25">
      <c r="B79" s="496"/>
    </row>
    <row r="80" spans="2:2" ht="14.25">
      <c r="B80" s="496"/>
    </row>
    <row r="81" spans="2:2" ht="14.25">
      <c r="B81" s="496"/>
    </row>
    <row r="82" spans="2:2" ht="14.25">
      <c r="B82" s="496"/>
    </row>
    <row r="83" spans="2:2" ht="14.25">
      <c r="B83" s="496"/>
    </row>
    <row r="84" spans="2:2" ht="14.25">
      <c r="B84" s="496"/>
    </row>
    <row r="85" spans="2:2" ht="14.25">
      <c r="B85" s="496"/>
    </row>
    <row r="86" spans="2:2" ht="14.25">
      <c r="B86" s="496"/>
    </row>
    <row r="87" spans="2:2" ht="15" thickBot="1">
      <c r="B87" s="496"/>
    </row>
    <row r="88" spans="2:2" ht="14.25">
      <c r="B88" s="495"/>
    </row>
    <row r="89" spans="2:2" ht="14.25">
      <c r="B89" s="496"/>
    </row>
    <row r="90" spans="2:2" ht="14.25">
      <c r="B90" s="496"/>
    </row>
    <row r="91" spans="2:2" ht="14.25">
      <c r="B91" s="496"/>
    </row>
    <row r="92" spans="2:2" ht="14.25">
      <c r="B92" s="496"/>
    </row>
    <row r="93" spans="2:2" ht="14.25">
      <c r="B93" s="496"/>
    </row>
    <row r="94" spans="2:2" ht="14.25">
      <c r="B94" s="496"/>
    </row>
    <row r="95" spans="2:2" ht="15" thickBot="1">
      <c r="B95" s="496"/>
    </row>
    <row r="96" spans="2:2" ht="14.25">
      <c r="B96" s="495"/>
    </row>
    <row r="97" spans="2:2" ht="14.25">
      <c r="B97" s="496"/>
    </row>
    <row r="98" spans="2:2" ht="14.25">
      <c r="B98" s="496"/>
    </row>
  </sheetData>
  <mergeCells count="9">
    <mergeCell ref="L2:L3"/>
    <mergeCell ref="A2:A3"/>
    <mergeCell ref="B2:K2"/>
    <mergeCell ref="B3:K3"/>
    <mergeCell ref="C5:F5"/>
    <mergeCell ref="I5:K5"/>
    <mergeCell ref="A5:A6"/>
    <mergeCell ref="L5:L6"/>
    <mergeCell ref="B5:B6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62"/>
  <sheetViews>
    <sheetView showGridLines="0" view="pageBreakPreview" topLeftCell="A7" zoomScaleNormal="100" zoomScaleSheetLayoutView="100" workbookViewId="0">
      <selection activeCell="I12" sqref="I12"/>
    </sheetView>
  </sheetViews>
  <sheetFormatPr defaultColWidth="9.140625" defaultRowHeight="12.75"/>
  <cols>
    <col min="1" max="1" width="16.7109375" style="3" customWidth="1"/>
    <col min="2" max="5" width="10.7109375" style="3" customWidth="1"/>
    <col min="6" max="6" width="14" style="3" customWidth="1"/>
    <col min="7" max="7" width="16.7109375" style="3" customWidth="1"/>
    <col min="8" max="16384" width="9.140625" style="3"/>
  </cols>
  <sheetData>
    <row r="1" spans="1:9" ht="24.95" customHeight="1">
      <c r="A1" s="9"/>
      <c r="B1" s="11"/>
      <c r="C1" s="7"/>
      <c r="D1" s="7"/>
      <c r="E1" s="7"/>
      <c r="F1" s="7"/>
      <c r="G1" s="11"/>
    </row>
    <row r="2" spans="1:9" ht="35.25" customHeight="1">
      <c r="A2" s="522" t="s">
        <v>262</v>
      </c>
      <c r="B2" s="528" t="s">
        <v>363</v>
      </c>
      <c r="C2" s="528"/>
      <c r="D2" s="528"/>
      <c r="E2" s="528"/>
      <c r="F2" s="528"/>
      <c r="G2" s="498" t="s">
        <v>210</v>
      </c>
    </row>
    <row r="3" spans="1:9" ht="32.25" customHeight="1">
      <c r="A3" s="522"/>
      <c r="B3" s="501" t="s">
        <v>209</v>
      </c>
      <c r="C3" s="501"/>
      <c r="D3" s="501"/>
      <c r="E3" s="501"/>
      <c r="F3" s="501"/>
      <c r="G3" s="498"/>
    </row>
    <row r="4" spans="1:9" s="5" customFormat="1" ht="24.95" customHeight="1"/>
    <row r="5" spans="1:9" s="2" customFormat="1" ht="21" customHeight="1">
      <c r="A5" s="578" t="s">
        <v>121</v>
      </c>
      <c r="B5" s="585" t="s">
        <v>315</v>
      </c>
      <c r="C5" s="580" t="s">
        <v>180</v>
      </c>
      <c r="D5" s="581"/>
      <c r="E5" s="581"/>
      <c r="F5" s="582"/>
      <c r="G5" s="580" t="s">
        <v>120</v>
      </c>
    </row>
    <row r="6" spans="1:9" s="18" customFormat="1" ht="21" customHeight="1" thickBot="1">
      <c r="A6" s="579"/>
      <c r="B6" s="586"/>
      <c r="C6" s="574" t="s">
        <v>181</v>
      </c>
      <c r="D6" s="575"/>
      <c r="E6" s="575"/>
      <c r="F6" s="583"/>
      <c r="G6" s="531"/>
    </row>
    <row r="7" spans="1:9" s="2" customFormat="1" ht="46.5" customHeight="1" thickBot="1">
      <c r="A7" s="579"/>
      <c r="B7" s="587"/>
      <c r="C7" s="104" t="s">
        <v>316</v>
      </c>
      <c r="D7" s="104" t="s">
        <v>317</v>
      </c>
      <c r="E7" s="104" t="s">
        <v>318</v>
      </c>
      <c r="F7" s="104" t="s">
        <v>319</v>
      </c>
      <c r="G7" s="531"/>
    </row>
    <row r="8" spans="1:9" s="2" customFormat="1" ht="19.5" customHeight="1" thickBot="1">
      <c r="A8" s="584">
        <v>2017</v>
      </c>
      <c r="B8" s="584"/>
      <c r="C8" s="584"/>
      <c r="D8" s="584"/>
      <c r="E8" s="584"/>
      <c r="F8" s="584"/>
      <c r="G8" s="584"/>
      <c r="H8" s="17"/>
    </row>
    <row r="9" spans="1:9" s="17" customFormat="1" ht="19.5" customHeight="1">
      <c r="A9" s="233" t="s">
        <v>35</v>
      </c>
      <c r="B9" s="244">
        <v>5694</v>
      </c>
      <c r="C9" s="183">
        <v>36</v>
      </c>
      <c r="D9" s="183">
        <v>439</v>
      </c>
      <c r="E9" s="183">
        <v>184</v>
      </c>
      <c r="F9" s="183">
        <v>5035</v>
      </c>
      <c r="G9" s="419" t="s">
        <v>37</v>
      </c>
    </row>
    <row r="10" spans="1:9" s="17" customFormat="1" ht="19.5" customHeight="1">
      <c r="A10" s="235" t="s">
        <v>34</v>
      </c>
      <c r="B10" s="244">
        <v>964</v>
      </c>
      <c r="C10" s="183">
        <v>25</v>
      </c>
      <c r="D10" s="183">
        <v>342</v>
      </c>
      <c r="E10" s="183">
        <v>220</v>
      </c>
      <c r="F10" s="183">
        <v>377</v>
      </c>
      <c r="G10" s="420" t="s">
        <v>122</v>
      </c>
    </row>
    <row r="11" spans="1:9" s="17" customFormat="1" ht="19.5" customHeight="1">
      <c r="A11" s="235" t="s">
        <v>33</v>
      </c>
      <c r="B11" s="244">
        <v>33</v>
      </c>
      <c r="C11" s="183">
        <v>7</v>
      </c>
      <c r="D11" s="183">
        <v>12</v>
      </c>
      <c r="E11" s="183">
        <v>11</v>
      </c>
      <c r="F11" s="183">
        <v>3</v>
      </c>
      <c r="G11" s="420" t="s">
        <v>123</v>
      </c>
      <c r="H11" s="2"/>
    </row>
    <row r="12" spans="1:9" s="17" customFormat="1" ht="19.5" customHeight="1" thickBot="1">
      <c r="A12" s="245" t="s">
        <v>24</v>
      </c>
      <c r="B12" s="196">
        <f t="shared" ref="B12:E12" si="0">SUM(B9:B11)</f>
        <v>6691</v>
      </c>
      <c r="C12" s="196">
        <f t="shared" si="0"/>
        <v>68</v>
      </c>
      <c r="D12" s="196">
        <f t="shared" si="0"/>
        <v>793</v>
      </c>
      <c r="E12" s="196">
        <f t="shared" si="0"/>
        <v>415</v>
      </c>
      <c r="F12" s="196">
        <f>SUM(F9:F11)</f>
        <v>5415</v>
      </c>
      <c r="G12" s="421" t="s">
        <v>77</v>
      </c>
    </row>
    <row r="13" spans="1:9" s="2" customFormat="1" ht="19.5" customHeight="1" thickBot="1">
      <c r="A13" s="584">
        <v>2018</v>
      </c>
      <c r="B13" s="584"/>
      <c r="C13" s="584"/>
      <c r="D13" s="584"/>
      <c r="E13" s="584"/>
      <c r="F13" s="584"/>
      <c r="G13" s="584"/>
      <c r="H13" s="17"/>
      <c r="I13" s="182"/>
    </row>
    <row r="14" spans="1:9" s="17" customFormat="1" ht="19.5" customHeight="1">
      <c r="A14" s="233" t="s">
        <v>35</v>
      </c>
      <c r="B14" s="244">
        <v>5025</v>
      </c>
      <c r="C14" s="183">
        <v>43</v>
      </c>
      <c r="D14" s="183">
        <v>414</v>
      </c>
      <c r="E14" s="183">
        <v>193</v>
      </c>
      <c r="F14" s="183">
        <v>4375</v>
      </c>
      <c r="G14" s="419" t="s">
        <v>37</v>
      </c>
    </row>
    <row r="15" spans="1:9" s="17" customFormat="1" ht="19.5" customHeight="1">
      <c r="A15" s="235" t="s">
        <v>34</v>
      </c>
      <c r="B15" s="244">
        <v>982</v>
      </c>
      <c r="C15" s="183">
        <v>35</v>
      </c>
      <c r="D15" s="183">
        <v>358</v>
      </c>
      <c r="E15" s="183">
        <v>244</v>
      </c>
      <c r="F15" s="183">
        <v>345</v>
      </c>
      <c r="G15" s="420" t="s">
        <v>122</v>
      </c>
    </row>
    <row r="16" spans="1:9" s="17" customFormat="1" ht="19.5" customHeight="1">
      <c r="A16" s="235" t="s">
        <v>33</v>
      </c>
      <c r="B16" s="244">
        <v>32</v>
      </c>
      <c r="C16" s="183">
        <v>0</v>
      </c>
      <c r="D16" s="183">
        <v>9</v>
      </c>
      <c r="E16" s="183">
        <v>15</v>
      </c>
      <c r="F16" s="183">
        <v>8</v>
      </c>
      <c r="G16" s="420" t="s">
        <v>123</v>
      </c>
      <c r="H16" s="2"/>
    </row>
    <row r="17" spans="1:8" s="17" customFormat="1" ht="19.5" customHeight="1" thickBot="1">
      <c r="A17" s="245" t="s">
        <v>24</v>
      </c>
      <c r="B17" s="196">
        <f t="shared" ref="B17:E17" si="1">SUM(B14:B16)</f>
        <v>6039</v>
      </c>
      <c r="C17" s="196">
        <f t="shared" si="1"/>
        <v>78</v>
      </c>
      <c r="D17" s="196">
        <f t="shared" si="1"/>
        <v>781</v>
      </c>
      <c r="E17" s="196">
        <f t="shared" si="1"/>
        <v>452</v>
      </c>
      <c r="F17" s="196">
        <f>SUM(F14:F16)</f>
        <v>4728</v>
      </c>
      <c r="G17" s="421" t="s">
        <v>77</v>
      </c>
    </row>
    <row r="18" spans="1:8" s="2" customFormat="1" ht="21" customHeight="1" thickBot="1">
      <c r="A18" s="422">
        <v>2019</v>
      </c>
      <c r="B18" s="422"/>
      <c r="C18" s="422"/>
      <c r="D18" s="422"/>
      <c r="E18" s="422"/>
      <c r="F18" s="422"/>
      <c r="G18" s="423"/>
    </row>
    <row r="19" spans="1:8" s="17" customFormat="1" ht="19.5" customHeight="1">
      <c r="A19" s="233" t="s">
        <v>35</v>
      </c>
      <c r="B19" s="244">
        <v>4632</v>
      </c>
      <c r="C19" s="183">
        <v>34</v>
      </c>
      <c r="D19" s="183">
        <v>386</v>
      </c>
      <c r="E19" s="183">
        <v>161</v>
      </c>
      <c r="F19" s="183">
        <v>4051</v>
      </c>
      <c r="G19" s="424" t="s">
        <v>37</v>
      </c>
      <c r="H19" s="30"/>
    </row>
    <row r="20" spans="1:8" s="17" customFormat="1" ht="19.5" customHeight="1">
      <c r="A20" s="235" t="s">
        <v>34</v>
      </c>
      <c r="B20" s="244">
        <v>849</v>
      </c>
      <c r="C20" s="183">
        <v>28</v>
      </c>
      <c r="D20" s="183">
        <v>349</v>
      </c>
      <c r="E20" s="183">
        <v>184</v>
      </c>
      <c r="F20" s="183">
        <v>288</v>
      </c>
      <c r="G20" s="424" t="s">
        <v>122</v>
      </c>
      <c r="H20" s="31"/>
    </row>
    <row r="21" spans="1:8" s="17" customFormat="1" ht="19.5" customHeight="1">
      <c r="A21" s="235" t="s">
        <v>33</v>
      </c>
      <c r="B21" s="244">
        <v>43</v>
      </c>
      <c r="C21" s="183">
        <v>4</v>
      </c>
      <c r="D21" s="183">
        <v>12</v>
      </c>
      <c r="E21" s="183">
        <v>16</v>
      </c>
      <c r="F21" s="183">
        <v>11</v>
      </c>
      <c r="G21" s="424" t="s">
        <v>123</v>
      </c>
      <c r="H21" s="31"/>
    </row>
    <row r="22" spans="1:8" s="17" customFormat="1" ht="19.5" customHeight="1" thickBot="1">
      <c r="A22" s="245" t="s">
        <v>24</v>
      </c>
      <c r="B22" s="196">
        <v>5524</v>
      </c>
      <c r="C22" s="196">
        <v>66</v>
      </c>
      <c r="D22" s="196">
        <v>747</v>
      </c>
      <c r="E22" s="196">
        <v>361</v>
      </c>
      <c r="F22" s="196">
        <v>4350</v>
      </c>
      <c r="G22" s="425" t="s">
        <v>77</v>
      </c>
      <c r="H22" s="31"/>
    </row>
    <row r="23" spans="1:8">
      <c r="A23" s="40" t="s">
        <v>163</v>
      </c>
      <c r="B23" s="40"/>
      <c r="C23" s="40"/>
      <c r="D23" s="24"/>
      <c r="E23" s="499" t="s">
        <v>162</v>
      </c>
      <c r="F23" s="499"/>
      <c r="G23" s="499"/>
    </row>
    <row r="28" spans="1:8">
      <c r="C28" s="224"/>
      <c r="D28" s="224"/>
      <c r="E28" s="268"/>
      <c r="F28" s="268"/>
      <c r="G28" s="268"/>
    </row>
    <row r="29" spans="1:8">
      <c r="C29" s="224"/>
      <c r="D29" s="224"/>
      <c r="E29" s="224"/>
      <c r="F29" s="224"/>
      <c r="G29" s="224"/>
    </row>
    <row r="30" spans="1:8">
      <c r="C30" s="224"/>
      <c r="D30" s="224"/>
      <c r="E30" s="224"/>
      <c r="F30" s="224"/>
      <c r="G30" s="224"/>
    </row>
    <row r="31" spans="1:8">
      <c r="C31" s="224"/>
      <c r="D31" s="224"/>
      <c r="E31" s="224"/>
      <c r="F31" s="224"/>
      <c r="G31" s="224"/>
    </row>
    <row r="32" spans="1:8" ht="12" customHeight="1">
      <c r="C32" s="224"/>
      <c r="D32" s="224"/>
      <c r="E32" s="224"/>
      <c r="F32" s="224"/>
      <c r="G32" s="224"/>
    </row>
    <row r="45" spans="1:1">
      <c r="A45" s="38"/>
    </row>
    <row r="46" spans="1:1">
      <c r="A46" s="38"/>
    </row>
    <row r="47" spans="1:1">
      <c r="A47" s="38"/>
    </row>
    <row r="48" spans="1:1">
      <c r="A48" s="38"/>
    </row>
    <row r="49" spans="1:1">
      <c r="A49" s="38"/>
    </row>
    <row r="50" spans="1:1">
      <c r="A50" s="38"/>
    </row>
    <row r="51" spans="1:1">
      <c r="A51" s="38"/>
    </row>
    <row r="52" spans="1:1">
      <c r="A52" s="38"/>
    </row>
    <row r="53" spans="1:1">
      <c r="A53" s="38"/>
    </row>
    <row r="54" spans="1:1">
      <c r="A54" s="38"/>
    </row>
    <row r="55" spans="1:1">
      <c r="A55" s="38"/>
    </row>
    <row r="56" spans="1:1">
      <c r="A56" s="38"/>
    </row>
    <row r="57" spans="1:1">
      <c r="A57" s="38"/>
    </row>
    <row r="58" spans="1:1">
      <c r="A58" s="38"/>
    </row>
    <row r="59" spans="1:1">
      <c r="A59" s="38"/>
    </row>
    <row r="60" spans="1:1">
      <c r="A60" s="38"/>
    </row>
    <row r="61" spans="1:1">
      <c r="A61" s="38"/>
    </row>
    <row r="62" spans="1:1">
      <c r="A62" s="38"/>
    </row>
  </sheetData>
  <sortState ref="A44:A61">
    <sortCondition ref="A44"/>
  </sortState>
  <mergeCells count="12">
    <mergeCell ref="E23:G23"/>
    <mergeCell ref="B2:F2"/>
    <mergeCell ref="A2:A3"/>
    <mergeCell ref="B3:F3"/>
    <mergeCell ref="G2:G3"/>
    <mergeCell ref="A5:A7"/>
    <mergeCell ref="G5:G7"/>
    <mergeCell ref="C5:F5"/>
    <mergeCell ref="C6:F6"/>
    <mergeCell ref="A8:G8"/>
    <mergeCell ref="A13:G13"/>
    <mergeCell ref="B5:B7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47"/>
  <sheetViews>
    <sheetView showGridLines="0" view="pageBreakPreview" topLeftCell="A4" zoomScale="80" zoomScaleNormal="60" zoomScaleSheetLayoutView="80" workbookViewId="0">
      <selection activeCell="I9" sqref="I9"/>
    </sheetView>
  </sheetViews>
  <sheetFormatPr defaultColWidth="9.140625" defaultRowHeight="12.75"/>
  <cols>
    <col min="1" max="1" width="21.7109375" style="3" customWidth="1"/>
    <col min="2" max="2" width="9.7109375" style="3" customWidth="1"/>
    <col min="3" max="6" width="13.140625" style="3" customWidth="1"/>
    <col min="7" max="7" width="20.140625" style="3" customWidth="1"/>
    <col min="8" max="16384" width="9.140625" style="3"/>
  </cols>
  <sheetData>
    <row r="1" spans="1:10" s="5" customFormat="1" ht="32.25" customHeight="1">
      <c r="A1" s="10"/>
      <c r="B1" s="12"/>
      <c r="C1" s="8"/>
      <c r="D1" s="8"/>
      <c r="E1" s="8"/>
      <c r="F1" s="8"/>
      <c r="G1" s="12"/>
    </row>
    <row r="2" spans="1:10" s="17" customFormat="1" ht="36.75" customHeight="1">
      <c r="A2" s="522">
        <v>2019</v>
      </c>
      <c r="B2" s="528" t="s">
        <v>329</v>
      </c>
      <c r="C2" s="528"/>
      <c r="D2" s="528"/>
      <c r="E2" s="528"/>
      <c r="F2" s="528"/>
      <c r="G2" s="498" t="s">
        <v>326</v>
      </c>
    </row>
    <row r="3" spans="1:10" s="17" customFormat="1" ht="39" customHeight="1">
      <c r="A3" s="522"/>
      <c r="B3" s="501" t="s">
        <v>277</v>
      </c>
      <c r="C3" s="501"/>
      <c r="D3" s="501"/>
      <c r="E3" s="501"/>
      <c r="F3" s="501"/>
      <c r="G3" s="498"/>
    </row>
    <row r="4" spans="1:10" s="2" customFormat="1" ht="25.5" customHeight="1" thickBot="1">
      <c r="A4" s="101"/>
      <c r="B4" s="99"/>
      <c r="C4" s="102"/>
      <c r="D4" s="102"/>
      <c r="E4" s="102"/>
      <c r="F4" s="103"/>
      <c r="G4" s="100"/>
    </row>
    <row r="5" spans="1:10" s="2" customFormat="1" ht="21" customHeight="1">
      <c r="A5" s="578" t="s">
        <v>98</v>
      </c>
      <c r="B5" s="589" t="s">
        <v>315</v>
      </c>
      <c r="C5" s="580" t="s">
        <v>119</v>
      </c>
      <c r="D5" s="581"/>
      <c r="E5" s="581"/>
      <c r="F5" s="582"/>
      <c r="G5" s="580" t="s">
        <v>287</v>
      </c>
    </row>
    <row r="6" spans="1:10" s="17" customFormat="1" ht="22.5" customHeight="1" thickBot="1">
      <c r="A6" s="579"/>
      <c r="B6" s="586"/>
      <c r="C6" s="588" t="s">
        <v>43</v>
      </c>
      <c r="D6" s="588"/>
      <c r="E6" s="588"/>
      <c r="F6" s="588"/>
      <c r="G6" s="531"/>
    </row>
    <row r="7" spans="1:10" s="17" customFormat="1" ht="63" customHeight="1" thickBot="1">
      <c r="A7" s="579"/>
      <c r="B7" s="590"/>
      <c r="C7" s="104" t="s">
        <v>316</v>
      </c>
      <c r="D7" s="104" t="s">
        <v>317</v>
      </c>
      <c r="E7" s="104" t="s">
        <v>318</v>
      </c>
      <c r="F7" s="104" t="s">
        <v>319</v>
      </c>
      <c r="G7" s="531"/>
    </row>
    <row r="8" spans="1:10" s="17" customFormat="1" ht="18" customHeight="1" thickBot="1">
      <c r="A8" s="210" t="s">
        <v>22</v>
      </c>
      <c r="B8" s="73"/>
      <c r="C8" s="73"/>
      <c r="D8" s="73"/>
      <c r="E8" s="73"/>
      <c r="F8" s="73"/>
      <c r="G8" s="482" t="s">
        <v>49</v>
      </c>
    </row>
    <row r="9" spans="1:10" s="17" customFormat="1" ht="19.5" customHeight="1">
      <c r="A9" s="233" t="s">
        <v>231</v>
      </c>
      <c r="B9" s="271">
        <v>13</v>
      </c>
      <c r="C9" s="183">
        <v>1</v>
      </c>
      <c r="D9" s="183">
        <v>2</v>
      </c>
      <c r="E9" s="183">
        <v>1</v>
      </c>
      <c r="F9" s="183">
        <v>9</v>
      </c>
      <c r="G9" s="184" t="s">
        <v>157</v>
      </c>
      <c r="H9" s="3"/>
    </row>
    <row r="10" spans="1:10" s="17" customFormat="1" ht="19.5" customHeight="1">
      <c r="A10" s="235" t="s">
        <v>116</v>
      </c>
      <c r="B10" s="213">
        <v>72</v>
      </c>
      <c r="C10" s="183">
        <v>6</v>
      </c>
      <c r="D10" s="183">
        <v>13</v>
      </c>
      <c r="E10" s="183">
        <v>17</v>
      </c>
      <c r="F10" s="183">
        <v>36</v>
      </c>
      <c r="G10" s="184" t="s">
        <v>99</v>
      </c>
    </row>
    <row r="11" spans="1:10" s="17" customFormat="1" ht="19.5" customHeight="1">
      <c r="A11" s="235" t="s">
        <v>117</v>
      </c>
      <c r="B11" s="213">
        <v>424</v>
      </c>
      <c r="C11" s="183">
        <v>11</v>
      </c>
      <c r="D11" s="183">
        <v>87</v>
      </c>
      <c r="E11" s="183">
        <v>37</v>
      </c>
      <c r="F11" s="183">
        <v>289</v>
      </c>
      <c r="G11" s="184" t="s">
        <v>100</v>
      </c>
    </row>
    <row r="12" spans="1:10" s="17" customFormat="1" ht="19.5" customHeight="1">
      <c r="A12" s="235" t="s">
        <v>118</v>
      </c>
      <c r="B12" s="213">
        <v>1703</v>
      </c>
      <c r="C12" s="183">
        <v>24</v>
      </c>
      <c r="D12" s="183">
        <v>291</v>
      </c>
      <c r="E12" s="183">
        <v>118</v>
      </c>
      <c r="F12" s="183">
        <v>1270</v>
      </c>
      <c r="G12" s="184" t="s">
        <v>101</v>
      </c>
      <c r="H12" s="3"/>
      <c r="I12" s="2"/>
      <c r="J12" s="2"/>
    </row>
    <row r="13" spans="1:10" s="2" customFormat="1" ht="19.5" customHeight="1">
      <c r="A13" s="235" t="s">
        <v>153</v>
      </c>
      <c r="B13" s="213">
        <v>1920</v>
      </c>
      <c r="C13" s="183">
        <v>18</v>
      </c>
      <c r="D13" s="183">
        <v>258</v>
      </c>
      <c r="E13" s="183">
        <v>89</v>
      </c>
      <c r="F13" s="183">
        <v>1555</v>
      </c>
      <c r="G13" s="184" t="s">
        <v>154</v>
      </c>
      <c r="H13" s="3"/>
      <c r="I13" s="180"/>
      <c r="J13" s="17"/>
    </row>
    <row r="14" spans="1:10" s="17" customFormat="1" ht="19.5" customHeight="1">
      <c r="A14" s="235" t="s">
        <v>32</v>
      </c>
      <c r="B14" s="272">
        <v>433</v>
      </c>
      <c r="C14" s="176">
        <v>0</v>
      </c>
      <c r="D14" s="176">
        <v>0</v>
      </c>
      <c r="E14" s="176">
        <v>0</v>
      </c>
      <c r="F14" s="183">
        <v>433</v>
      </c>
      <c r="G14" s="184" t="s">
        <v>38</v>
      </c>
      <c r="H14" s="3"/>
    </row>
    <row r="15" spans="1:10" s="17" customFormat="1" ht="19.5" customHeight="1" thickBot="1">
      <c r="A15" s="245" t="s">
        <v>24</v>
      </c>
      <c r="B15" s="192">
        <v>4565</v>
      </c>
      <c r="C15" s="195">
        <v>60</v>
      </c>
      <c r="D15" s="195">
        <v>651</v>
      </c>
      <c r="E15" s="195">
        <v>262</v>
      </c>
      <c r="F15" s="195">
        <v>3592</v>
      </c>
      <c r="G15" s="390" t="s">
        <v>77</v>
      </c>
    </row>
    <row r="16" spans="1:10" s="17" customFormat="1" ht="19.5" customHeight="1" thickBot="1">
      <c r="A16" s="210" t="s">
        <v>21</v>
      </c>
      <c r="B16" s="73"/>
      <c r="C16" s="73"/>
      <c r="D16" s="73"/>
      <c r="E16" s="73"/>
      <c r="F16" s="73"/>
      <c r="G16" s="482" t="s">
        <v>48</v>
      </c>
      <c r="H16" s="3"/>
    </row>
    <row r="17" spans="1:15" s="17" customFormat="1" ht="19.5" customHeight="1">
      <c r="A17" s="233" t="s">
        <v>231</v>
      </c>
      <c r="B17" s="176">
        <v>0</v>
      </c>
      <c r="C17" s="176">
        <v>0</v>
      </c>
      <c r="D17" s="176">
        <v>0</v>
      </c>
      <c r="E17" s="176">
        <v>0</v>
      </c>
      <c r="F17" s="176">
        <v>0</v>
      </c>
      <c r="G17" s="184" t="s">
        <v>157</v>
      </c>
      <c r="H17" s="3"/>
    </row>
    <row r="18" spans="1:15" s="17" customFormat="1" ht="19.5" customHeight="1">
      <c r="A18" s="235" t="s">
        <v>116</v>
      </c>
      <c r="B18" s="213">
        <v>10</v>
      </c>
      <c r="C18" s="176">
        <v>0</v>
      </c>
      <c r="D18" s="183">
        <v>1</v>
      </c>
      <c r="E18" s="183">
        <v>2</v>
      </c>
      <c r="F18" s="183">
        <v>7</v>
      </c>
      <c r="G18" s="184" t="s">
        <v>99</v>
      </c>
      <c r="H18" s="3"/>
    </row>
    <row r="19" spans="1:15" s="17" customFormat="1" ht="19.5" customHeight="1">
      <c r="A19" s="235" t="s">
        <v>117</v>
      </c>
      <c r="B19" s="213">
        <v>38</v>
      </c>
      <c r="C19" s="176">
        <v>0</v>
      </c>
      <c r="D19" s="183">
        <v>8</v>
      </c>
      <c r="E19" s="183">
        <v>5</v>
      </c>
      <c r="F19" s="183">
        <v>25</v>
      </c>
      <c r="G19" s="184" t="s">
        <v>100</v>
      </c>
      <c r="H19" s="3"/>
    </row>
    <row r="20" spans="1:15" s="17" customFormat="1" ht="19.5" customHeight="1">
      <c r="A20" s="235" t="s">
        <v>118</v>
      </c>
      <c r="B20" s="213">
        <v>229</v>
      </c>
      <c r="C20" s="183">
        <v>3</v>
      </c>
      <c r="D20" s="183">
        <v>27</v>
      </c>
      <c r="E20" s="183">
        <v>39</v>
      </c>
      <c r="F20" s="183">
        <v>160</v>
      </c>
      <c r="G20" s="184" t="s">
        <v>101</v>
      </c>
      <c r="H20" s="3"/>
    </row>
    <row r="21" spans="1:15" s="2" customFormat="1" ht="19.5" customHeight="1">
      <c r="A21" s="235" t="s">
        <v>153</v>
      </c>
      <c r="B21" s="213">
        <v>382</v>
      </c>
      <c r="C21" s="183">
        <v>3</v>
      </c>
      <c r="D21" s="183">
        <v>60</v>
      </c>
      <c r="E21" s="183">
        <v>53</v>
      </c>
      <c r="F21" s="183">
        <v>266</v>
      </c>
      <c r="G21" s="184" t="s">
        <v>154</v>
      </c>
      <c r="H21" s="3"/>
      <c r="I21" s="17"/>
    </row>
    <row r="22" spans="1:15" s="17" customFormat="1" ht="19.5" customHeight="1">
      <c r="A22" s="235" t="s">
        <v>32</v>
      </c>
      <c r="B22" s="272">
        <v>300</v>
      </c>
      <c r="C22" s="176">
        <v>0</v>
      </c>
      <c r="D22" s="176">
        <v>0</v>
      </c>
      <c r="E22" s="176">
        <v>0</v>
      </c>
      <c r="F22" s="183">
        <v>300</v>
      </c>
      <c r="G22" s="184" t="s">
        <v>38</v>
      </c>
      <c r="H22" s="3"/>
    </row>
    <row r="23" spans="1:15" s="17" customFormat="1" ht="19.5" customHeight="1" thickBot="1">
      <c r="A23" s="236" t="s">
        <v>24</v>
      </c>
      <c r="B23" s="192">
        <v>959</v>
      </c>
      <c r="C23" s="195">
        <v>6</v>
      </c>
      <c r="D23" s="195">
        <v>96</v>
      </c>
      <c r="E23" s="195">
        <v>99</v>
      </c>
      <c r="F23" s="195">
        <v>758</v>
      </c>
      <c r="G23" s="390" t="s">
        <v>77</v>
      </c>
      <c r="H23" s="3"/>
    </row>
    <row r="24" spans="1:15" s="17" customFormat="1" ht="19.5" customHeight="1" thickBot="1">
      <c r="A24" s="210" t="s">
        <v>24</v>
      </c>
      <c r="B24" s="73"/>
      <c r="C24" s="73"/>
      <c r="D24" s="73"/>
      <c r="E24" s="73"/>
      <c r="F24" s="73"/>
      <c r="G24" s="482" t="s">
        <v>77</v>
      </c>
      <c r="H24" s="3"/>
    </row>
    <row r="25" spans="1:15" s="17" customFormat="1" ht="19.5" customHeight="1">
      <c r="A25" s="233" t="s">
        <v>231</v>
      </c>
      <c r="B25" s="271">
        <f t="shared" ref="B25:E31" si="0">B9+B17</f>
        <v>13</v>
      </c>
      <c r="C25" s="417">
        <f t="shared" si="0"/>
        <v>1</v>
      </c>
      <c r="D25" s="417">
        <f t="shared" si="0"/>
        <v>2</v>
      </c>
      <c r="E25" s="417">
        <f t="shared" si="0"/>
        <v>1</v>
      </c>
      <c r="F25" s="417">
        <f>F9+F17</f>
        <v>9</v>
      </c>
      <c r="G25" s="184" t="s">
        <v>157</v>
      </c>
      <c r="H25" s="3"/>
    </row>
    <row r="26" spans="1:15" s="17" customFormat="1" ht="19.5" customHeight="1">
      <c r="A26" s="235" t="s">
        <v>116</v>
      </c>
      <c r="B26" s="213">
        <f t="shared" si="0"/>
        <v>82</v>
      </c>
      <c r="C26" s="418">
        <f t="shared" si="0"/>
        <v>6</v>
      </c>
      <c r="D26" s="418">
        <f t="shared" si="0"/>
        <v>14</v>
      </c>
      <c r="E26" s="418">
        <f t="shared" si="0"/>
        <v>19</v>
      </c>
      <c r="F26" s="418">
        <f t="shared" ref="F26:F31" si="1">F10+F18</f>
        <v>43</v>
      </c>
      <c r="G26" s="184" t="s">
        <v>99</v>
      </c>
      <c r="H26" s="3"/>
    </row>
    <row r="27" spans="1:15" s="17" customFormat="1" ht="19.5" customHeight="1">
      <c r="A27" s="235" t="s">
        <v>117</v>
      </c>
      <c r="B27" s="213">
        <f t="shared" si="0"/>
        <v>462</v>
      </c>
      <c r="C27" s="418">
        <f t="shared" si="0"/>
        <v>11</v>
      </c>
      <c r="D27" s="418">
        <f t="shared" si="0"/>
        <v>95</v>
      </c>
      <c r="E27" s="418">
        <f t="shared" si="0"/>
        <v>42</v>
      </c>
      <c r="F27" s="418">
        <f t="shared" si="1"/>
        <v>314</v>
      </c>
      <c r="G27" s="184" t="s">
        <v>100</v>
      </c>
      <c r="H27" s="3"/>
    </row>
    <row r="28" spans="1:15" s="17" customFormat="1" ht="19.5" customHeight="1">
      <c r="A28" s="235" t="s">
        <v>118</v>
      </c>
      <c r="B28" s="213">
        <f t="shared" si="0"/>
        <v>1932</v>
      </c>
      <c r="C28" s="418">
        <f t="shared" si="0"/>
        <v>27</v>
      </c>
      <c r="D28" s="418">
        <f>D12+D20</f>
        <v>318</v>
      </c>
      <c r="E28" s="418">
        <f t="shared" si="0"/>
        <v>157</v>
      </c>
      <c r="F28" s="418">
        <f t="shared" si="1"/>
        <v>1430</v>
      </c>
      <c r="G28" s="184" t="s">
        <v>101</v>
      </c>
      <c r="H28" s="3"/>
      <c r="I28" s="3"/>
      <c r="J28" s="3"/>
      <c r="K28" s="3"/>
      <c r="L28" s="3"/>
      <c r="M28" s="3"/>
      <c r="N28" s="3"/>
      <c r="O28" s="3"/>
    </row>
    <row r="29" spans="1:15" ht="19.5" customHeight="1">
      <c r="A29" s="235" t="s">
        <v>153</v>
      </c>
      <c r="B29" s="213">
        <f t="shared" si="0"/>
        <v>2302</v>
      </c>
      <c r="C29" s="418">
        <f t="shared" si="0"/>
        <v>21</v>
      </c>
      <c r="D29" s="418">
        <f t="shared" si="0"/>
        <v>318</v>
      </c>
      <c r="E29" s="418">
        <f t="shared" si="0"/>
        <v>142</v>
      </c>
      <c r="F29" s="418">
        <f t="shared" si="1"/>
        <v>1821</v>
      </c>
      <c r="G29" s="184" t="s">
        <v>154</v>
      </c>
    </row>
    <row r="30" spans="1:15" ht="19.5" customHeight="1">
      <c r="A30" s="235" t="s">
        <v>32</v>
      </c>
      <c r="B30" s="272">
        <f t="shared" si="0"/>
        <v>733</v>
      </c>
      <c r="C30" s="176">
        <v>0</v>
      </c>
      <c r="D30" s="176">
        <v>0</v>
      </c>
      <c r="E30" s="176">
        <v>0</v>
      </c>
      <c r="F30" s="418">
        <f t="shared" si="1"/>
        <v>733</v>
      </c>
      <c r="G30" s="184" t="s">
        <v>38</v>
      </c>
    </row>
    <row r="31" spans="1:15" ht="19.5" customHeight="1" thickBot="1">
      <c r="A31" s="236" t="s">
        <v>24</v>
      </c>
      <c r="B31" s="192">
        <f>B15+B23</f>
        <v>5524</v>
      </c>
      <c r="C31" s="191">
        <f>C15+C23</f>
        <v>66</v>
      </c>
      <c r="D31" s="191">
        <f t="shared" si="0"/>
        <v>747</v>
      </c>
      <c r="E31" s="191">
        <f t="shared" si="0"/>
        <v>361</v>
      </c>
      <c r="F31" s="191">
        <f t="shared" si="1"/>
        <v>4350</v>
      </c>
      <c r="G31" s="390" t="s">
        <v>77</v>
      </c>
    </row>
    <row r="32" spans="1:15">
      <c r="A32" s="40" t="s">
        <v>142</v>
      </c>
      <c r="B32" s="24"/>
      <c r="C32" s="24"/>
      <c r="D32" s="24"/>
      <c r="E32" s="24"/>
      <c r="F32" s="139"/>
      <c r="G32" s="218" t="s">
        <v>141</v>
      </c>
    </row>
    <row r="33" spans="1:7">
      <c r="A33" s="40" t="s">
        <v>163</v>
      </c>
      <c r="B33" s="24"/>
      <c r="C33" s="24"/>
      <c r="D33" s="24"/>
      <c r="E33" s="499" t="s">
        <v>162</v>
      </c>
      <c r="F33" s="499"/>
      <c r="G33" s="499"/>
    </row>
    <row r="38" spans="1:7">
      <c r="B38" s="25"/>
      <c r="C38" s="17"/>
      <c r="D38" s="17"/>
      <c r="E38" s="17"/>
      <c r="F38" s="17"/>
      <c r="G38" s="17"/>
    </row>
    <row r="39" spans="1:7">
      <c r="B39" s="25"/>
      <c r="C39" s="17"/>
      <c r="D39" s="17"/>
      <c r="E39" s="17"/>
      <c r="F39" s="17"/>
      <c r="G39" s="17"/>
    </row>
    <row r="40" spans="1:7">
      <c r="B40" s="17"/>
      <c r="C40" s="17"/>
      <c r="D40" s="17"/>
      <c r="E40" s="17"/>
      <c r="F40" s="17"/>
      <c r="G40" s="17"/>
    </row>
    <row r="41" spans="1:7">
      <c r="B41" s="17"/>
      <c r="C41" s="17"/>
      <c r="D41" s="17"/>
      <c r="E41" s="17"/>
      <c r="F41" s="17"/>
      <c r="G41" s="17"/>
    </row>
    <row r="42" spans="1:7">
      <c r="B42" s="17"/>
      <c r="C42" s="17"/>
      <c r="D42" s="17"/>
      <c r="E42" s="17"/>
      <c r="F42" s="17"/>
      <c r="G42" s="17"/>
    </row>
    <row r="43" spans="1:7">
      <c r="B43" s="17"/>
      <c r="C43" s="17"/>
      <c r="D43" s="17"/>
      <c r="E43" s="17"/>
      <c r="F43" s="17"/>
      <c r="G43" s="17"/>
    </row>
    <row r="44" spans="1:7">
      <c r="B44" s="17"/>
      <c r="C44" s="17"/>
      <c r="D44" s="17"/>
      <c r="E44" s="17"/>
      <c r="F44" s="17"/>
      <c r="G44" s="17"/>
    </row>
    <row r="45" spans="1:7">
      <c r="B45" s="17"/>
      <c r="C45" s="17"/>
      <c r="D45" s="17"/>
      <c r="E45" s="17"/>
      <c r="F45" s="17"/>
      <c r="G45" s="17"/>
    </row>
    <row r="46" spans="1:7">
      <c r="B46" s="17"/>
      <c r="C46" s="17"/>
      <c r="D46" s="17"/>
      <c r="E46" s="17"/>
      <c r="F46" s="17"/>
      <c r="G46" s="17"/>
    </row>
    <row r="47" spans="1:7">
      <c r="B47" s="17"/>
      <c r="C47" s="17"/>
      <c r="D47" s="17"/>
      <c r="E47" s="17"/>
      <c r="F47" s="17"/>
      <c r="G47" s="17"/>
    </row>
  </sheetData>
  <mergeCells count="10">
    <mergeCell ref="A2:A3"/>
    <mergeCell ref="E33:G33"/>
    <mergeCell ref="A5:A7"/>
    <mergeCell ref="C5:F5"/>
    <mergeCell ref="G5:G7"/>
    <mergeCell ref="C6:F6"/>
    <mergeCell ref="B2:F2"/>
    <mergeCell ref="G2:G3"/>
    <mergeCell ref="B3:F3"/>
    <mergeCell ref="B5:B7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M32"/>
  <sheetViews>
    <sheetView showGridLines="0" view="pageBreakPreview" zoomScaleNormal="60" zoomScaleSheetLayoutView="100" workbookViewId="0">
      <selection activeCell="H30" sqref="H30"/>
    </sheetView>
  </sheetViews>
  <sheetFormatPr defaultColWidth="9.140625" defaultRowHeight="12.75"/>
  <cols>
    <col min="1" max="1" width="14.7109375" style="3" customWidth="1"/>
    <col min="2" max="2" width="9.5703125" style="3" customWidth="1"/>
    <col min="3" max="6" width="15.85546875" style="3" customWidth="1"/>
    <col min="7" max="7" width="14.7109375" style="3" customWidth="1"/>
    <col min="8" max="16384" width="9.140625" style="3"/>
  </cols>
  <sheetData>
    <row r="1" spans="1:13" ht="24.95" customHeight="1">
      <c r="A1" s="10"/>
      <c r="B1" s="10"/>
      <c r="C1" s="8"/>
      <c r="D1" s="8"/>
      <c r="E1" s="8"/>
      <c r="F1" s="8"/>
      <c r="G1" s="12"/>
    </row>
    <row r="2" spans="1:13" ht="33" customHeight="1">
      <c r="A2" s="522">
        <v>2019</v>
      </c>
      <c r="B2" s="528" t="s">
        <v>328</v>
      </c>
      <c r="C2" s="528"/>
      <c r="D2" s="528"/>
      <c r="E2" s="528"/>
      <c r="F2" s="528"/>
      <c r="G2" s="498" t="s">
        <v>212</v>
      </c>
    </row>
    <row r="3" spans="1:13" ht="38.25" customHeight="1">
      <c r="A3" s="522"/>
      <c r="B3" s="501" t="s">
        <v>278</v>
      </c>
      <c r="C3" s="501"/>
      <c r="D3" s="501"/>
      <c r="E3" s="501"/>
      <c r="F3" s="501"/>
      <c r="G3" s="591"/>
    </row>
    <row r="4" spans="1:13" s="5" customFormat="1" ht="17.25" customHeight="1" thickBot="1"/>
    <row r="5" spans="1:13" s="5" customFormat="1" ht="24.95" customHeight="1">
      <c r="A5" s="578" t="s">
        <v>3</v>
      </c>
      <c r="B5" s="589" t="s">
        <v>76</v>
      </c>
      <c r="C5" s="580" t="s">
        <v>1</v>
      </c>
      <c r="D5" s="581"/>
      <c r="E5" s="581"/>
      <c r="F5" s="582"/>
      <c r="G5" s="580" t="s">
        <v>2</v>
      </c>
    </row>
    <row r="6" spans="1:13" s="17" customFormat="1" ht="29.25" customHeight="1" thickBot="1">
      <c r="A6" s="579"/>
      <c r="B6" s="586"/>
      <c r="C6" s="588" t="s">
        <v>149</v>
      </c>
      <c r="D6" s="588"/>
      <c r="E6" s="588"/>
      <c r="F6" s="588"/>
      <c r="G6" s="531"/>
    </row>
    <row r="7" spans="1:13" s="17" customFormat="1" ht="30" customHeight="1" thickBot="1">
      <c r="A7" s="579"/>
      <c r="B7" s="590"/>
      <c r="C7" s="104" t="s">
        <v>289</v>
      </c>
      <c r="D7" s="104" t="s">
        <v>290</v>
      </c>
      <c r="E7" s="104" t="s">
        <v>291</v>
      </c>
      <c r="F7" s="104" t="s">
        <v>292</v>
      </c>
      <c r="G7" s="531"/>
    </row>
    <row r="8" spans="1:13" s="2" customFormat="1" ht="21" customHeight="1" thickBot="1">
      <c r="A8" s="210" t="s">
        <v>22</v>
      </c>
      <c r="B8" s="105"/>
      <c r="C8" s="106"/>
      <c r="D8" s="106"/>
      <c r="E8" s="106"/>
      <c r="F8" s="106"/>
      <c r="G8" s="467" t="s">
        <v>85</v>
      </c>
    </row>
    <row r="9" spans="1:13" s="17" customFormat="1" ht="18.75" customHeight="1">
      <c r="A9" s="235" t="s">
        <v>128</v>
      </c>
      <c r="B9" s="211">
        <f>SUM(C9:F9)</f>
        <v>2844</v>
      </c>
      <c r="C9" s="223">
        <v>8</v>
      </c>
      <c r="D9" s="223">
        <v>37</v>
      </c>
      <c r="E9" s="223">
        <v>289</v>
      </c>
      <c r="F9" s="223">
        <v>2510</v>
      </c>
      <c r="G9" s="184" t="s">
        <v>125</v>
      </c>
    </row>
    <row r="10" spans="1:13" s="17" customFormat="1" ht="18.75" customHeight="1">
      <c r="A10" s="235" t="s">
        <v>129</v>
      </c>
      <c r="B10" s="213">
        <f t="shared" ref="B10:B13" si="0">SUM(C10:F10)</f>
        <v>509</v>
      </c>
      <c r="C10" s="176">
        <v>10</v>
      </c>
      <c r="D10" s="176">
        <v>57</v>
      </c>
      <c r="E10" s="176">
        <v>247</v>
      </c>
      <c r="F10" s="176">
        <v>195</v>
      </c>
      <c r="G10" s="184" t="s">
        <v>126</v>
      </c>
    </row>
    <row r="11" spans="1:13" s="17" customFormat="1" ht="18.75" customHeight="1">
      <c r="A11" s="235" t="s">
        <v>130</v>
      </c>
      <c r="B11" s="213">
        <f t="shared" si="0"/>
        <v>79</v>
      </c>
      <c r="C11" s="176">
        <v>13</v>
      </c>
      <c r="D11" s="176">
        <v>22</v>
      </c>
      <c r="E11" s="176">
        <v>27</v>
      </c>
      <c r="F11" s="176">
        <v>17</v>
      </c>
      <c r="G11" s="184" t="s">
        <v>127</v>
      </c>
    </row>
    <row r="12" spans="1:13" s="17" customFormat="1" ht="18.75" customHeight="1">
      <c r="A12" s="235" t="s">
        <v>160</v>
      </c>
      <c r="B12" s="213">
        <f t="shared" si="0"/>
        <v>13</v>
      </c>
      <c r="C12" s="176">
        <v>2</v>
      </c>
      <c r="D12" s="176">
        <v>2</v>
      </c>
      <c r="E12" s="176">
        <v>7</v>
      </c>
      <c r="F12" s="176">
        <v>2</v>
      </c>
      <c r="G12" s="184" t="s">
        <v>161</v>
      </c>
      <c r="H12" s="2"/>
      <c r="I12" s="182"/>
      <c r="J12" s="2"/>
      <c r="K12" s="2"/>
      <c r="L12" s="2"/>
      <c r="M12" s="2"/>
    </row>
    <row r="13" spans="1:13" s="17" customFormat="1" ht="18.75" customHeight="1" thickBot="1">
      <c r="A13" s="245" t="s">
        <v>24</v>
      </c>
      <c r="B13" s="192">
        <f t="shared" si="0"/>
        <v>3445</v>
      </c>
      <c r="C13" s="191">
        <f t="shared" ref="C13:E13" si="1">SUM(C9:C12)</f>
        <v>33</v>
      </c>
      <c r="D13" s="191">
        <f t="shared" si="1"/>
        <v>118</v>
      </c>
      <c r="E13" s="191">
        <f t="shared" si="1"/>
        <v>570</v>
      </c>
      <c r="F13" s="191">
        <f>SUM(F9:F12)</f>
        <v>2724</v>
      </c>
      <c r="G13" s="433" t="s">
        <v>77</v>
      </c>
    </row>
    <row r="14" spans="1:13" s="2" customFormat="1" ht="18.75" customHeight="1" thickBot="1">
      <c r="A14" s="210" t="s">
        <v>21</v>
      </c>
      <c r="B14" s="34"/>
      <c r="C14" s="35"/>
      <c r="D14" s="35"/>
      <c r="E14" s="35"/>
      <c r="F14" s="35"/>
      <c r="G14" s="467" t="s">
        <v>105</v>
      </c>
      <c r="H14" s="17"/>
      <c r="I14" s="17"/>
      <c r="J14" s="17"/>
      <c r="K14" s="17"/>
      <c r="L14" s="17"/>
      <c r="M14" s="17"/>
    </row>
    <row r="15" spans="1:13" s="17" customFormat="1" ht="18.75" customHeight="1">
      <c r="A15" s="235" t="s">
        <v>128</v>
      </c>
      <c r="B15" s="211">
        <f>SUM(C15:F15)</f>
        <v>968</v>
      </c>
      <c r="C15" s="223">
        <v>12</v>
      </c>
      <c r="D15" s="223">
        <v>24</v>
      </c>
      <c r="E15" s="223">
        <v>96</v>
      </c>
      <c r="F15" s="223">
        <v>836</v>
      </c>
      <c r="G15" s="184" t="s">
        <v>125</v>
      </c>
    </row>
    <row r="16" spans="1:13" s="17" customFormat="1" ht="18.75" customHeight="1">
      <c r="A16" s="235" t="s">
        <v>129</v>
      </c>
      <c r="B16" s="213">
        <f t="shared" ref="B16:B19" si="2">SUM(C16:F16)</f>
        <v>133</v>
      </c>
      <c r="C16" s="176">
        <v>9</v>
      </c>
      <c r="D16" s="176">
        <v>22</v>
      </c>
      <c r="E16" s="176">
        <v>74</v>
      </c>
      <c r="F16" s="176">
        <v>28</v>
      </c>
      <c r="G16" s="184" t="s">
        <v>126</v>
      </c>
    </row>
    <row r="17" spans="1:7" s="17" customFormat="1" ht="18.75" customHeight="1">
      <c r="A17" s="235" t="s">
        <v>130</v>
      </c>
      <c r="B17" s="213">
        <f t="shared" si="2"/>
        <v>15</v>
      </c>
      <c r="C17" s="176">
        <v>4</v>
      </c>
      <c r="D17" s="176">
        <v>2</v>
      </c>
      <c r="E17" s="176">
        <v>8</v>
      </c>
      <c r="F17" s="176">
        <v>1</v>
      </c>
      <c r="G17" s="184" t="s">
        <v>127</v>
      </c>
    </row>
    <row r="18" spans="1:7" s="17" customFormat="1" ht="18.75" customHeight="1">
      <c r="A18" s="235" t="s">
        <v>160</v>
      </c>
      <c r="B18" s="213">
        <f t="shared" si="2"/>
        <v>4</v>
      </c>
      <c r="C18" s="176">
        <v>0</v>
      </c>
      <c r="D18" s="176">
        <v>1</v>
      </c>
      <c r="E18" s="176">
        <v>0</v>
      </c>
      <c r="F18" s="176">
        <v>3</v>
      </c>
      <c r="G18" s="184" t="s">
        <v>159</v>
      </c>
    </row>
    <row r="19" spans="1:7" s="17" customFormat="1" ht="18.75" customHeight="1" thickBot="1">
      <c r="A19" s="245" t="s">
        <v>24</v>
      </c>
      <c r="B19" s="192">
        <f t="shared" si="2"/>
        <v>1120</v>
      </c>
      <c r="C19" s="191">
        <v>25</v>
      </c>
      <c r="D19" s="191">
        <v>49</v>
      </c>
      <c r="E19" s="191">
        <v>178</v>
      </c>
      <c r="F19" s="191">
        <v>868</v>
      </c>
      <c r="G19" s="433" t="s">
        <v>77</v>
      </c>
    </row>
    <row r="20" spans="1:7" s="2" customFormat="1" ht="18.75" customHeight="1" thickBot="1">
      <c r="A20" s="210" t="s">
        <v>24</v>
      </c>
      <c r="B20" s="34"/>
      <c r="C20" s="35"/>
      <c r="D20" s="35"/>
      <c r="E20" s="35"/>
      <c r="F20" s="35"/>
      <c r="G20" s="482" t="s">
        <v>77</v>
      </c>
    </row>
    <row r="21" spans="1:7" s="17" customFormat="1" ht="18.75" customHeight="1">
      <c r="A21" s="235" t="s">
        <v>128</v>
      </c>
      <c r="B21" s="211">
        <f t="shared" ref="B21:E21" si="3">B9+B15</f>
        <v>3812</v>
      </c>
      <c r="C21" s="223">
        <f t="shared" si="3"/>
        <v>20</v>
      </c>
      <c r="D21" s="223">
        <f t="shared" si="3"/>
        <v>61</v>
      </c>
      <c r="E21" s="223">
        <f t="shared" si="3"/>
        <v>385</v>
      </c>
      <c r="F21" s="223">
        <f>F9+F15</f>
        <v>3346</v>
      </c>
      <c r="G21" s="184" t="s">
        <v>125</v>
      </c>
    </row>
    <row r="22" spans="1:7" s="17" customFormat="1" ht="18.75" customHeight="1">
      <c r="A22" s="235" t="s">
        <v>129</v>
      </c>
      <c r="B22" s="213">
        <f t="shared" ref="B22" si="4">B10+B16</f>
        <v>642</v>
      </c>
      <c r="C22" s="176">
        <f t="shared" ref="C22" si="5">C10+C16</f>
        <v>19</v>
      </c>
      <c r="D22" s="176">
        <f t="shared" ref="D22" si="6">D10+D16</f>
        <v>79</v>
      </c>
      <c r="E22" s="176">
        <f t="shared" ref="E22" si="7">E10+E16</f>
        <v>321</v>
      </c>
      <c r="F22" s="176">
        <f t="shared" ref="F22:F25" si="8">F10+F16</f>
        <v>223</v>
      </c>
      <c r="G22" s="184" t="s">
        <v>126</v>
      </c>
    </row>
    <row r="23" spans="1:7" s="17" customFormat="1" ht="18.75" customHeight="1">
      <c r="A23" s="235" t="s">
        <v>130</v>
      </c>
      <c r="B23" s="213">
        <f t="shared" ref="B23" si="9">B11+B17</f>
        <v>94</v>
      </c>
      <c r="C23" s="176">
        <f t="shared" ref="C23" si="10">C11+C17</f>
        <v>17</v>
      </c>
      <c r="D23" s="176">
        <f t="shared" ref="D23" si="11">D11+D17</f>
        <v>24</v>
      </c>
      <c r="E23" s="176">
        <f t="shared" ref="E23" si="12">E11+E17</f>
        <v>35</v>
      </c>
      <c r="F23" s="176">
        <f t="shared" si="8"/>
        <v>18</v>
      </c>
      <c r="G23" s="184" t="s">
        <v>127</v>
      </c>
    </row>
    <row r="24" spans="1:7" s="17" customFormat="1" ht="18.75" customHeight="1">
      <c r="A24" s="235" t="s">
        <v>160</v>
      </c>
      <c r="B24" s="213">
        <f t="shared" ref="B24" si="13">B12+B18</f>
        <v>17</v>
      </c>
      <c r="C24" s="176">
        <f t="shared" ref="C24" si="14">C12+C18</f>
        <v>2</v>
      </c>
      <c r="D24" s="176">
        <f t="shared" ref="D24" si="15">D12+D18</f>
        <v>3</v>
      </c>
      <c r="E24" s="176">
        <f t="shared" ref="E24" si="16">E12+E18</f>
        <v>7</v>
      </c>
      <c r="F24" s="176">
        <f t="shared" si="8"/>
        <v>5</v>
      </c>
      <c r="G24" s="184" t="s">
        <v>159</v>
      </c>
    </row>
    <row r="25" spans="1:7" s="17" customFormat="1" ht="18.75" customHeight="1" thickBot="1">
      <c r="A25" s="245" t="s">
        <v>24</v>
      </c>
      <c r="B25" s="192">
        <f t="shared" ref="B25" si="17">B13+B19</f>
        <v>4565</v>
      </c>
      <c r="C25" s="191">
        <f t="shared" ref="C25" si="18">C13+C19</f>
        <v>58</v>
      </c>
      <c r="D25" s="191">
        <f t="shared" ref="D25" si="19">D13+D19</f>
        <v>167</v>
      </c>
      <c r="E25" s="191">
        <f t="shared" ref="E25" si="20">E13+E19</f>
        <v>748</v>
      </c>
      <c r="F25" s="191">
        <f t="shared" si="8"/>
        <v>3592</v>
      </c>
      <c r="G25" s="433" t="s">
        <v>77</v>
      </c>
    </row>
    <row r="26" spans="1:7">
      <c r="A26" s="40" t="s">
        <v>142</v>
      </c>
      <c r="B26" s="24"/>
      <c r="C26" s="24"/>
      <c r="D26" s="24"/>
      <c r="E26" s="24"/>
      <c r="F26" s="24"/>
      <c r="G26" s="218" t="s">
        <v>141</v>
      </c>
    </row>
    <row r="27" spans="1:7">
      <c r="A27" s="40" t="s">
        <v>163</v>
      </c>
      <c r="B27" s="24"/>
      <c r="C27" s="24"/>
      <c r="D27" s="24"/>
      <c r="E27" s="499" t="s">
        <v>162</v>
      </c>
      <c r="F27" s="499"/>
      <c r="G27" s="499"/>
    </row>
    <row r="29" spans="1:7">
      <c r="B29" s="23"/>
      <c r="F29" s="23"/>
    </row>
    <row r="30" spans="1:7">
      <c r="B30" s="23"/>
    </row>
    <row r="32" spans="1:7">
      <c r="F32" s="23"/>
    </row>
  </sheetData>
  <mergeCells count="10">
    <mergeCell ref="B5:B7"/>
    <mergeCell ref="C5:F5"/>
    <mergeCell ref="E27:G27"/>
    <mergeCell ref="A2:A3"/>
    <mergeCell ref="G2:G3"/>
    <mergeCell ref="B2:F2"/>
    <mergeCell ref="B3:F3"/>
    <mergeCell ref="G5:G7"/>
    <mergeCell ref="A5:A7"/>
    <mergeCell ref="C6:F6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T31"/>
  <sheetViews>
    <sheetView showGridLines="0" view="pageBreakPreview" topLeftCell="A10" zoomScaleNormal="100" zoomScaleSheetLayoutView="100" workbookViewId="0">
      <selection activeCell="L15" sqref="L15"/>
    </sheetView>
  </sheetViews>
  <sheetFormatPr defaultColWidth="9.140625" defaultRowHeight="12.75"/>
  <cols>
    <col min="1" max="1" width="16.7109375" style="3" customWidth="1"/>
    <col min="2" max="2" width="11.5703125" style="3" customWidth="1"/>
    <col min="3" max="6" width="15.85546875" style="3" customWidth="1"/>
    <col min="7" max="7" width="16.7109375" style="3" customWidth="1"/>
    <col min="8" max="16384" width="9.140625" style="3"/>
  </cols>
  <sheetData>
    <row r="1" spans="1:20" ht="24.95" customHeight="1">
      <c r="A1" s="9"/>
      <c r="B1" s="9"/>
      <c r="C1" s="7"/>
      <c r="D1" s="7"/>
      <c r="E1" s="7"/>
      <c r="F1" s="7"/>
      <c r="G1" s="11"/>
    </row>
    <row r="2" spans="1:20" s="5" customFormat="1" ht="34.5" customHeight="1">
      <c r="A2" s="522">
        <v>2019</v>
      </c>
      <c r="B2" s="528" t="s">
        <v>327</v>
      </c>
      <c r="C2" s="528"/>
      <c r="D2" s="528"/>
      <c r="E2" s="528"/>
      <c r="F2" s="528"/>
      <c r="G2" s="498" t="s">
        <v>213</v>
      </c>
    </row>
    <row r="3" spans="1:20" s="17" customFormat="1" ht="39" customHeight="1">
      <c r="A3" s="522"/>
      <c r="B3" s="501" t="s">
        <v>279</v>
      </c>
      <c r="C3" s="501"/>
      <c r="D3" s="501"/>
      <c r="E3" s="501"/>
      <c r="F3" s="501"/>
      <c r="G3" s="591"/>
    </row>
    <row r="4" spans="1:20" s="17" customFormat="1" ht="24.95" customHeight="1" thickBot="1">
      <c r="A4" s="10"/>
      <c r="B4" s="10"/>
      <c r="C4" s="8"/>
      <c r="D4" s="8"/>
      <c r="E4" s="8"/>
      <c r="F4" s="8"/>
      <c r="G4" s="12"/>
    </row>
    <row r="5" spans="1:20" s="17" customFormat="1" ht="15" customHeight="1">
      <c r="A5" s="578" t="s">
        <v>3</v>
      </c>
      <c r="B5" s="589" t="s">
        <v>76</v>
      </c>
      <c r="C5" s="580" t="s">
        <v>293</v>
      </c>
      <c r="D5" s="581"/>
      <c r="E5" s="581"/>
      <c r="F5" s="582"/>
      <c r="G5" s="580" t="s">
        <v>2</v>
      </c>
    </row>
    <row r="6" spans="1:20" s="17" customFormat="1" ht="22.5" customHeight="1" thickBot="1">
      <c r="A6" s="579"/>
      <c r="B6" s="586"/>
      <c r="C6" s="532"/>
      <c r="D6" s="576"/>
      <c r="E6" s="576"/>
      <c r="F6" s="577"/>
      <c r="G6" s="531"/>
    </row>
    <row r="7" spans="1:20" s="2" customFormat="1" ht="32.25" customHeight="1" thickBot="1">
      <c r="A7" s="579"/>
      <c r="B7" s="590"/>
      <c r="C7" s="104" t="s">
        <v>289</v>
      </c>
      <c r="D7" s="104" t="s">
        <v>290</v>
      </c>
      <c r="E7" s="104" t="s">
        <v>291</v>
      </c>
      <c r="F7" s="104" t="s">
        <v>292</v>
      </c>
      <c r="G7" s="531"/>
      <c r="L7" s="17"/>
      <c r="M7" s="17"/>
      <c r="N7" s="17"/>
      <c r="O7" s="17"/>
      <c r="P7" s="17"/>
      <c r="Q7" s="17"/>
      <c r="R7" s="17"/>
      <c r="S7" s="17"/>
      <c r="T7" s="17"/>
    </row>
    <row r="8" spans="1:20" s="17" customFormat="1" ht="29.25" customHeight="1" thickBot="1">
      <c r="A8" s="210" t="s">
        <v>22</v>
      </c>
      <c r="B8" s="105"/>
      <c r="C8" s="106"/>
      <c r="D8" s="106"/>
      <c r="E8" s="106"/>
      <c r="F8" s="106"/>
      <c r="G8" s="467" t="s">
        <v>85</v>
      </c>
      <c r="I8" s="23"/>
      <c r="J8" s="3"/>
    </row>
    <row r="9" spans="1:20" s="17" customFormat="1" ht="18.75" customHeight="1">
      <c r="A9" s="235" t="s">
        <v>128</v>
      </c>
      <c r="B9" s="211">
        <v>315</v>
      </c>
      <c r="C9" s="223">
        <v>0</v>
      </c>
      <c r="D9" s="223">
        <v>4</v>
      </c>
      <c r="E9" s="223">
        <v>43</v>
      </c>
      <c r="F9" s="223">
        <v>268</v>
      </c>
      <c r="G9" s="184" t="s">
        <v>125</v>
      </c>
      <c r="I9" s="3"/>
      <c r="J9" s="3"/>
      <c r="S9" s="224"/>
    </row>
    <row r="10" spans="1:20" s="17" customFormat="1" ht="18.75" customHeight="1">
      <c r="A10" s="235" t="s">
        <v>129</v>
      </c>
      <c r="B10" s="213">
        <v>61</v>
      </c>
      <c r="C10" s="176">
        <v>0</v>
      </c>
      <c r="D10" s="176">
        <v>4</v>
      </c>
      <c r="E10" s="176">
        <v>27</v>
      </c>
      <c r="F10" s="176">
        <v>30</v>
      </c>
      <c r="G10" s="184" t="s">
        <v>126</v>
      </c>
      <c r="I10" s="3"/>
      <c r="J10" s="3"/>
      <c r="O10" s="3"/>
      <c r="P10" s="224"/>
      <c r="Q10" s="224"/>
      <c r="R10" s="224"/>
      <c r="S10" s="224"/>
      <c r="T10" s="3"/>
    </row>
    <row r="11" spans="1:20" s="17" customFormat="1" ht="18.75" customHeight="1" thickBot="1">
      <c r="A11" s="235" t="s">
        <v>130</v>
      </c>
      <c r="B11" s="213">
        <v>5</v>
      </c>
      <c r="C11" s="176">
        <v>0</v>
      </c>
      <c r="D11" s="176">
        <v>1</v>
      </c>
      <c r="E11" s="176">
        <v>1</v>
      </c>
      <c r="F11" s="176">
        <v>3</v>
      </c>
      <c r="G11" s="184" t="s">
        <v>127</v>
      </c>
      <c r="H11" s="22"/>
      <c r="I11" s="432"/>
      <c r="J11" s="3"/>
      <c r="O11" s="3"/>
      <c r="P11" s="224"/>
      <c r="Q11" s="224"/>
      <c r="R11" s="224"/>
      <c r="S11" s="224"/>
      <c r="T11" s="3"/>
    </row>
    <row r="12" spans="1:20" s="2" customFormat="1" ht="18.75" customHeight="1">
      <c r="A12" s="235" t="s">
        <v>160</v>
      </c>
      <c r="B12" s="213">
        <v>4</v>
      </c>
      <c r="C12" s="176">
        <v>0</v>
      </c>
      <c r="D12" s="176">
        <v>1</v>
      </c>
      <c r="E12" s="176">
        <v>2</v>
      </c>
      <c r="F12" s="176">
        <v>1</v>
      </c>
      <c r="G12" s="184" t="s">
        <v>159</v>
      </c>
      <c r="I12" s="181"/>
      <c r="J12" s="3"/>
      <c r="O12" s="3"/>
      <c r="P12" s="224"/>
      <c r="Q12" s="224"/>
      <c r="R12" s="224"/>
      <c r="S12" s="224"/>
      <c r="T12" s="3"/>
    </row>
    <row r="13" spans="1:20" s="17" customFormat="1" ht="18.75" customHeight="1" thickBot="1">
      <c r="A13" s="236" t="s">
        <v>24</v>
      </c>
      <c r="B13" s="191">
        <f t="shared" ref="B13:E13" si="0">SUM(B9:B12)</f>
        <v>385</v>
      </c>
      <c r="C13" s="191">
        <v>0</v>
      </c>
      <c r="D13" s="191">
        <f t="shared" si="0"/>
        <v>10</v>
      </c>
      <c r="E13" s="191">
        <f t="shared" si="0"/>
        <v>73</v>
      </c>
      <c r="F13" s="191">
        <f>SUM(F9:F12)</f>
        <v>302</v>
      </c>
      <c r="G13" s="433" t="s">
        <v>77</v>
      </c>
      <c r="I13" s="3"/>
      <c r="J13" s="3"/>
      <c r="O13" s="3"/>
      <c r="P13" s="224"/>
      <c r="Q13" s="224"/>
      <c r="R13" s="224"/>
      <c r="S13" s="224"/>
      <c r="T13" s="3"/>
    </row>
    <row r="14" spans="1:20" s="17" customFormat="1" ht="18.75" customHeight="1" thickBot="1">
      <c r="A14" s="210" t="s">
        <v>21</v>
      </c>
      <c r="B14" s="105"/>
      <c r="C14" s="106"/>
      <c r="D14" s="106"/>
      <c r="E14" s="106"/>
      <c r="F14" s="106"/>
      <c r="G14" s="467" t="s">
        <v>105</v>
      </c>
      <c r="I14" s="3"/>
      <c r="J14" s="2"/>
      <c r="O14" s="3"/>
      <c r="P14" s="224"/>
      <c r="Q14" s="224"/>
      <c r="R14" s="224"/>
      <c r="S14" s="224"/>
      <c r="T14" s="3"/>
    </row>
    <row r="15" spans="1:20" s="17" customFormat="1" ht="18.75" customHeight="1">
      <c r="A15" s="235" t="s">
        <v>128</v>
      </c>
      <c r="B15" s="211">
        <f>SUM(C15:F15)</f>
        <v>505</v>
      </c>
      <c r="C15" s="223">
        <v>3</v>
      </c>
      <c r="D15" s="223">
        <v>6</v>
      </c>
      <c r="E15" s="223">
        <v>59</v>
      </c>
      <c r="F15" s="223">
        <v>437</v>
      </c>
      <c r="G15" s="184" t="s">
        <v>125</v>
      </c>
      <c r="I15" s="3"/>
      <c r="J15" s="3"/>
      <c r="O15" s="3"/>
      <c r="P15" s="224"/>
      <c r="Q15" s="224"/>
      <c r="R15" s="224"/>
      <c r="S15" s="224"/>
      <c r="T15" s="3"/>
    </row>
    <row r="16" spans="1:20" s="17" customFormat="1" ht="18.75" customHeight="1">
      <c r="A16" s="235" t="s">
        <v>129</v>
      </c>
      <c r="B16" s="213">
        <f>SUM(C16:G16)</f>
        <v>64</v>
      </c>
      <c r="C16" s="176">
        <v>2</v>
      </c>
      <c r="D16" s="176">
        <v>5</v>
      </c>
      <c r="E16" s="176">
        <v>38</v>
      </c>
      <c r="F16" s="176">
        <v>19</v>
      </c>
      <c r="G16" s="184" t="s">
        <v>126</v>
      </c>
      <c r="I16" s="3"/>
      <c r="J16" s="3"/>
      <c r="O16" s="3"/>
      <c r="P16" s="224"/>
      <c r="Q16" s="224"/>
      <c r="R16" s="224"/>
      <c r="S16" s="224"/>
      <c r="T16" s="3"/>
    </row>
    <row r="17" spans="1:20" s="17" customFormat="1" ht="18.75" customHeight="1">
      <c r="A17" s="235" t="s">
        <v>130</v>
      </c>
      <c r="B17" s="213">
        <f>SUM(C17:F17)</f>
        <v>5</v>
      </c>
      <c r="C17" s="176">
        <v>0</v>
      </c>
      <c r="D17" s="176">
        <v>3</v>
      </c>
      <c r="E17" s="176">
        <v>2</v>
      </c>
      <c r="F17" s="176">
        <v>0</v>
      </c>
      <c r="G17" s="184" t="s">
        <v>127</v>
      </c>
      <c r="I17" s="3"/>
      <c r="J17" s="3"/>
      <c r="O17" s="3"/>
      <c r="P17" s="224"/>
      <c r="Q17" s="224"/>
      <c r="R17" s="224"/>
      <c r="S17" s="224"/>
      <c r="T17" s="3"/>
    </row>
    <row r="18" spans="1:20" s="2" customFormat="1" ht="18.75" customHeight="1">
      <c r="A18" s="235" t="s">
        <v>160</v>
      </c>
      <c r="B18" s="213">
        <v>0</v>
      </c>
      <c r="C18" s="176">
        <v>0</v>
      </c>
      <c r="D18" s="176">
        <v>0</v>
      </c>
      <c r="E18" s="176">
        <v>0</v>
      </c>
      <c r="F18" s="176">
        <v>0</v>
      </c>
      <c r="G18" s="184" t="s">
        <v>159</v>
      </c>
      <c r="I18" s="3"/>
      <c r="J18" s="3"/>
      <c r="O18" s="3"/>
      <c r="P18" s="224"/>
      <c r="Q18" s="224"/>
      <c r="R18" s="224"/>
      <c r="S18" s="224"/>
      <c r="T18" s="3"/>
    </row>
    <row r="19" spans="1:20" s="17" customFormat="1" ht="18.75" customHeight="1" thickBot="1">
      <c r="A19" s="245" t="s">
        <v>24</v>
      </c>
      <c r="B19" s="191">
        <f t="shared" ref="B19:E19" si="1">SUM(B15:B18)</f>
        <v>574</v>
      </c>
      <c r="C19" s="191">
        <f t="shared" si="1"/>
        <v>5</v>
      </c>
      <c r="D19" s="191">
        <f t="shared" si="1"/>
        <v>14</v>
      </c>
      <c r="E19" s="191">
        <f t="shared" si="1"/>
        <v>99</v>
      </c>
      <c r="F19" s="191">
        <f>SUM(F15:F18)</f>
        <v>456</v>
      </c>
      <c r="G19" s="433" t="s">
        <v>77</v>
      </c>
      <c r="I19" s="3"/>
      <c r="J19" s="3"/>
      <c r="K19" s="3"/>
      <c r="L19" s="3"/>
      <c r="M19" s="3"/>
      <c r="N19" s="3"/>
      <c r="O19" s="3"/>
      <c r="P19" s="224"/>
      <c r="Q19" s="224"/>
      <c r="R19" s="224"/>
      <c r="S19" s="224"/>
      <c r="T19" s="3"/>
    </row>
    <row r="20" spans="1:20" s="17" customFormat="1" ht="18.75" customHeight="1" thickBot="1">
      <c r="A20" s="210" t="s">
        <v>24</v>
      </c>
      <c r="B20" s="105"/>
      <c r="C20" s="106"/>
      <c r="D20" s="106"/>
      <c r="E20" s="106"/>
      <c r="F20" s="106"/>
      <c r="G20" s="467" t="s">
        <v>77</v>
      </c>
      <c r="P20" s="224"/>
      <c r="Q20" s="224"/>
      <c r="R20" s="224"/>
      <c r="S20" s="224"/>
    </row>
    <row r="21" spans="1:20" s="17" customFormat="1" ht="18.75" customHeight="1">
      <c r="A21" s="389" t="s">
        <v>128</v>
      </c>
      <c r="B21" s="211">
        <f>B15+B9</f>
        <v>820</v>
      </c>
      <c r="C21" s="223">
        <f t="shared" ref="B21:F25" si="2">C15+C9</f>
        <v>3</v>
      </c>
      <c r="D21" s="223">
        <f t="shared" si="2"/>
        <v>10</v>
      </c>
      <c r="E21" s="223">
        <f t="shared" si="2"/>
        <v>102</v>
      </c>
      <c r="F21" s="223">
        <f>F15+F9</f>
        <v>705</v>
      </c>
      <c r="G21" s="184" t="s">
        <v>125</v>
      </c>
    </row>
    <row r="22" spans="1:20" s="17" customFormat="1" ht="18.75" customHeight="1">
      <c r="A22" s="389" t="s">
        <v>129</v>
      </c>
      <c r="B22" s="213">
        <f t="shared" si="2"/>
        <v>125</v>
      </c>
      <c r="C22" s="176">
        <f t="shared" si="2"/>
        <v>2</v>
      </c>
      <c r="D22" s="176">
        <f t="shared" si="2"/>
        <v>9</v>
      </c>
      <c r="E22" s="176">
        <f t="shared" si="2"/>
        <v>65</v>
      </c>
      <c r="F22" s="176">
        <f t="shared" si="2"/>
        <v>49</v>
      </c>
      <c r="G22" s="184" t="s">
        <v>126</v>
      </c>
    </row>
    <row r="23" spans="1:20" s="17" customFormat="1" ht="18.75" customHeight="1">
      <c r="A23" s="389" t="s">
        <v>130</v>
      </c>
      <c r="B23" s="213">
        <f t="shared" si="2"/>
        <v>10</v>
      </c>
      <c r="C23" s="176">
        <f t="shared" si="2"/>
        <v>0</v>
      </c>
      <c r="D23" s="176">
        <f t="shared" si="2"/>
        <v>4</v>
      </c>
      <c r="E23" s="176">
        <f t="shared" si="2"/>
        <v>3</v>
      </c>
      <c r="F23" s="176">
        <f t="shared" si="2"/>
        <v>3</v>
      </c>
      <c r="G23" s="184" t="s">
        <v>127</v>
      </c>
    </row>
    <row r="24" spans="1:20" ht="18.75" customHeight="1">
      <c r="A24" s="389" t="s">
        <v>160</v>
      </c>
      <c r="B24" s="213">
        <f t="shared" si="2"/>
        <v>4</v>
      </c>
      <c r="C24" s="176">
        <f t="shared" si="2"/>
        <v>0</v>
      </c>
      <c r="D24" s="176">
        <f t="shared" si="2"/>
        <v>1</v>
      </c>
      <c r="E24" s="176">
        <f t="shared" si="2"/>
        <v>2</v>
      </c>
      <c r="F24" s="176">
        <f t="shared" si="2"/>
        <v>1</v>
      </c>
      <c r="G24" s="184" t="s">
        <v>159</v>
      </c>
    </row>
    <row r="25" spans="1:20" ht="18.75" customHeight="1" thickBot="1">
      <c r="A25" s="236" t="s">
        <v>24</v>
      </c>
      <c r="B25" s="192">
        <f t="shared" si="2"/>
        <v>959</v>
      </c>
      <c r="C25" s="191">
        <f t="shared" si="2"/>
        <v>5</v>
      </c>
      <c r="D25" s="191">
        <f t="shared" si="2"/>
        <v>24</v>
      </c>
      <c r="E25" s="191">
        <f t="shared" si="2"/>
        <v>172</v>
      </c>
      <c r="F25" s="191">
        <f>F19+F13</f>
        <v>758</v>
      </c>
      <c r="G25" s="433" t="s">
        <v>77</v>
      </c>
    </row>
    <row r="26" spans="1:20">
      <c r="A26" s="40" t="s">
        <v>142</v>
      </c>
      <c r="B26" s="24"/>
      <c r="C26" s="24"/>
      <c r="D26" s="24"/>
      <c r="E26" s="24"/>
      <c r="F26" s="24"/>
      <c r="G26" s="218" t="s">
        <v>141</v>
      </c>
    </row>
    <row r="27" spans="1:20">
      <c r="A27" s="40" t="s">
        <v>163</v>
      </c>
      <c r="B27" s="40"/>
      <c r="C27" s="40"/>
      <c r="D27" s="24"/>
      <c r="E27" s="499" t="s">
        <v>162</v>
      </c>
      <c r="F27" s="499"/>
      <c r="G27" s="499"/>
    </row>
    <row r="29" spans="1:20">
      <c r="B29" s="23"/>
    </row>
    <row r="31" spans="1:20">
      <c r="F31" s="23"/>
    </row>
  </sheetData>
  <mergeCells count="9">
    <mergeCell ref="E27:G27"/>
    <mergeCell ref="A2:A3"/>
    <mergeCell ref="B2:F2"/>
    <mergeCell ref="G2:G3"/>
    <mergeCell ref="B3:F3"/>
    <mergeCell ref="A5:A7"/>
    <mergeCell ref="G5:G7"/>
    <mergeCell ref="C5:F6"/>
    <mergeCell ref="B5:B7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I35"/>
  <sheetViews>
    <sheetView topLeftCell="E25" workbookViewId="0">
      <selection activeCell="E6" sqref="E6"/>
    </sheetView>
  </sheetViews>
  <sheetFormatPr defaultRowHeight="17.25"/>
  <cols>
    <col min="1" max="4" width="9.140625" style="156" hidden="1" customWidth="1"/>
    <col min="5" max="5" width="62.140625" style="161" customWidth="1"/>
    <col min="6" max="6" width="15.140625" style="162" bestFit="1" customWidth="1"/>
    <col min="7" max="7" width="77.42578125" style="161" bestFit="1" customWidth="1"/>
    <col min="8" max="16384" width="9.140625" style="156"/>
  </cols>
  <sheetData>
    <row r="2" spans="5:9" ht="18" thickBot="1">
      <c r="E2" s="154" t="s">
        <v>248</v>
      </c>
      <c r="F2" s="155" t="s">
        <v>361</v>
      </c>
      <c r="G2" s="155" t="s">
        <v>249</v>
      </c>
    </row>
    <row r="3" spans="5:9" ht="38.25" customHeight="1" thickTop="1">
      <c r="E3" s="157" t="s">
        <v>195</v>
      </c>
      <c r="F3" s="483">
        <v>6.01</v>
      </c>
      <c r="G3" s="158" t="s">
        <v>354</v>
      </c>
    </row>
    <row r="4" spans="5:9" ht="24.75" customHeight="1">
      <c r="E4" s="157" t="s">
        <v>197</v>
      </c>
      <c r="F4" s="483">
        <v>6.02</v>
      </c>
      <c r="G4" s="158" t="s">
        <v>353</v>
      </c>
    </row>
    <row r="5" spans="5:9" ht="34.5">
      <c r="E5" s="157" t="s">
        <v>436</v>
      </c>
      <c r="F5" s="483">
        <v>6.03</v>
      </c>
      <c r="G5" s="158" t="s">
        <v>429</v>
      </c>
    </row>
    <row r="6" spans="5:9" ht="34.5">
      <c r="E6" s="157" t="s">
        <v>435</v>
      </c>
      <c r="F6" s="483">
        <v>6.04</v>
      </c>
      <c r="G6" s="158" t="s">
        <v>430</v>
      </c>
    </row>
    <row r="7" spans="5:9" ht="34.5">
      <c r="E7" s="157" t="s">
        <v>433</v>
      </c>
      <c r="F7" s="483">
        <v>6.05</v>
      </c>
      <c r="G7" s="158" t="s">
        <v>431</v>
      </c>
    </row>
    <row r="8" spans="5:9" ht="34.5">
      <c r="E8" s="157" t="s">
        <v>434</v>
      </c>
      <c r="F8" s="483">
        <v>6.06</v>
      </c>
      <c r="G8" s="158" t="s">
        <v>432</v>
      </c>
    </row>
    <row r="9" spans="5:9" ht="51.75">
      <c r="E9" s="157" t="s">
        <v>396</v>
      </c>
      <c r="F9" s="483">
        <v>6.07</v>
      </c>
      <c r="G9" s="158" t="s">
        <v>333</v>
      </c>
    </row>
    <row r="10" spans="5:9" ht="51.75">
      <c r="E10" s="157" t="s">
        <v>397</v>
      </c>
      <c r="F10" s="483">
        <v>6.08</v>
      </c>
      <c r="G10" s="158" t="s">
        <v>345</v>
      </c>
    </row>
    <row r="11" spans="5:9" ht="34.5">
      <c r="E11" s="157" t="s">
        <v>398</v>
      </c>
      <c r="F11" s="483" t="s">
        <v>250</v>
      </c>
      <c r="G11" s="158" t="s">
        <v>332</v>
      </c>
    </row>
    <row r="12" spans="5:9" ht="51.75">
      <c r="E12" s="157" t="s">
        <v>399</v>
      </c>
      <c r="F12" s="483" t="s">
        <v>251</v>
      </c>
      <c r="G12" s="158" t="s">
        <v>331</v>
      </c>
    </row>
    <row r="13" spans="5:9" ht="69">
      <c r="E13" s="157" t="s">
        <v>400</v>
      </c>
      <c r="F13" s="483" t="s">
        <v>252</v>
      </c>
      <c r="G13" s="158" t="s">
        <v>346</v>
      </c>
      <c r="I13" s="189"/>
    </row>
    <row r="14" spans="5:9" ht="69">
      <c r="E14" s="157" t="s">
        <v>401</v>
      </c>
      <c r="F14" s="483" t="s">
        <v>253</v>
      </c>
      <c r="G14" s="158" t="s">
        <v>347</v>
      </c>
    </row>
    <row r="15" spans="5:9" ht="51.75">
      <c r="E15" s="157" t="s">
        <v>402</v>
      </c>
      <c r="F15" s="483">
        <v>6.11</v>
      </c>
      <c r="G15" s="158" t="s">
        <v>342</v>
      </c>
    </row>
    <row r="16" spans="5:9" ht="34.5">
      <c r="E16" s="157" t="s">
        <v>209</v>
      </c>
      <c r="F16" s="483">
        <v>6.12</v>
      </c>
      <c r="G16" s="158" t="s">
        <v>208</v>
      </c>
    </row>
    <row r="17" spans="5:7" ht="51.75">
      <c r="E17" s="159" t="s">
        <v>403</v>
      </c>
      <c r="F17" s="483">
        <v>6.13</v>
      </c>
      <c r="G17" s="160" t="s">
        <v>343</v>
      </c>
    </row>
    <row r="18" spans="5:7" ht="51.75">
      <c r="E18" s="157" t="s">
        <v>404</v>
      </c>
      <c r="F18" s="483" t="s">
        <v>254</v>
      </c>
      <c r="G18" s="158" t="s">
        <v>344</v>
      </c>
    </row>
    <row r="19" spans="5:7" ht="51.75">
      <c r="E19" s="157" t="s">
        <v>405</v>
      </c>
      <c r="F19" s="483" t="s">
        <v>255</v>
      </c>
      <c r="G19" s="158" t="s">
        <v>327</v>
      </c>
    </row>
    <row r="20" spans="5:7" ht="51.75">
      <c r="E20" s="157" t="s">
        <v>406</v>
      </c>
      <c r="F20" s="483">
        <v>6.15</v>
      </c>
      <c r="G20" s="158" t="s">
        <v>350</v>
      </c>
    </row>
    <row r="21" spans="5:7" ht="34.5">
      <c r="E21" s="157" t="s">
        <v>407</v>
      </c>
      <c r="F21" s="483">
        <v>6.16</v>
      </c>
      <c r="G21" s="158" t="s">
        <v>349</v>
      </c>
    </row>
    <row r="22" spans="5:7" ht="51.75">
      <c r="E22" s="157" t="s">
        <v>408</v>
      </c>
      <c r="F22" s="483">
        <v>6.17</v>
      </c>
      <c r="G22" s="158" t="s">
        <v>348</v>
      </c>
    </row>
    <row r="23" spans="5:7" ht="34.5">
      <c r="E23" s="157" t="s">
        <v>409</v>
      </c>
      <c r="F23" s="483">
        <v>6.18</v>
      </c>
      <c r="G23" s="158" t="s">
        <v>351</v>
      </c>
    </row>
    <row r="24" spans="5:7" ht="51.75">
      <c r="E24" s="157" t="s">
        <v>410</v>
      </c>
      <c r="F24" s="483">
        <v>6.19</v>
      </c>
      <c r="G24" s="158" t="s">
        <v>352</v>
      </c>
    </row>
    <row r="25" spans="5:7" ht="51.75">
      <c r="E25" s="157" t="s">
        <v>239</v>
      </c>
      <c r="F25" s="483" t="s">
        <v>256</v>
      </c>
      <c r="G25" s="158" t="s">
        <v>385</v>
      </c>
    </row>
    <row r="26" spans="5:7" ht="51.75">
      <c r="E26" s="157" t="s">
        <v>411</v>
      </c>
      <c r="F26" s="483">
        <v>6.21</v>
      </c>
      <c r="G26" s="158" t="s">
        <v>386</v>
      </c>
    </row>
    <row r="27" spans="5:7" ht="51.75">
      <c r="E27" s="157" t="s">
        <v>412</v>
      </c>
      <c r="F27" s="483">
        <v>6.22</v>
      </c>
      <c r="G27" s="158" t="s">
        <v>387</v>
      </c>
    </row>
    <row r="28" spans="5:7" ht="69">
      <c r="E28" s="157" t="s">
        <v>413</v>
      </c>
      <c r="F28" s="483">
        <v>6.23</v>
      </c>
      <c r="G28" s="158" t="s">
        <v>388</v>
      </c>
    </row>
    <row r="29" spans="5:7" ht="51.75">
      <c r="E29" s="157" t="s">
        <v>414</v>
      </c>
      <c r="F29" s="483">
        <v>6.24</v>
      </c>
      <c r="G29" s="158" t="s">
        <v>389</v>
      </c>
    </row>
    <row r="30" spans="5:7" ht="69">
      <c r="E30" s="157" t="s">
        <v>415</v>
      </c>
      <c r="F30" s="483" t="s">
        <v>257</v>
      </c>
      <c r="G30" s="158" t="s">
        <v>390</v>
      </c>
    </row>
    <row r="31" spans="5:7" ht="69">
      <c r="E31" s="157" t="s">
        <v>416</v>
      </c>
      <c r="F31" s="483" t="s">
        <v>258</v>
      </c>
      <c r="G31" s="158" t="s">
        <v>391</v>
      </c>
    </row>
    <row r="32" spans="5:7" ht="51.75">
      <c r="E32" s="157" t="s">
        <v>417</v>
      </c>
      <c r="F32" s="483">
        <v>6.26</v>
      </c>
      <c r="G32" s="158" t="s">
        <v>392</v>
      </c>
    </row>
    <row r="33" spans="5:7" ht="51.75">
      <c r="E33" s="157" t="s">
        <v>418</v>
      </c>
      <c r="F33" s="483">
        <v>6.27</v>
      </c>
      <c r="G33" s="158" t="s">
        <v>393</v>
      </c>
    </row>
    <row r="34" spans="5:7" ht="69">
      <c r="E34" s="157" t="s">
        <v>419</v>
      </c>
      <c r="F34" s="483" t="s">
        <v>259</v>
      </c>
      <c r="G34" s="158" t="s">
        <v>394</v>
      </c>
    </row>
    <row r="35" spans="5:7" ht="69">
      <c r="E35" s="157" t="s">
        <v>420</v>
      </c>
      <c r="F35" s="483" t="s">
        <v>260</v>
      </c>
      <c r="G35" s="158" t="s">
        <v>395</v>
      </c>
    </row>
  </sheetData>
  <hyperlinks>
    <hyperlink ref="F3" location="'6.01'!Print_Area" display="'6.01'!Print_Area"/>
    <hyperlink ref="F4" location="'6.02'!Print_Area" display="'6.02'!Print_Area"/>
    <hyperlink ref="F5" location="'6.03'!Print_Area" display="'6.03'!Print_Area"/>
    <hyperlink ref="F6" location="'6.04'!Print_Area" display="'6.04'!Print_Area"/>
    <hyperlink ref="F7" location="'6.05'!Print_Area" display="'6.05'!Print_Area"/>
    <hyperlink ref="F8" location="'6.06'!Print_Area" display="'6.06'!Print_Area"/>
    <hyperlink ref="F9" location="'6.07'!Print_Area" display="'6.07'!Print_Area"/>
    <hyperlink ref="F10" location="'6.08'!Print_Area" display="'6.08'!Print_Area"/>
    <hyperlink ref="F11" location="'6.09A'!Print_Area" display="6.09A"/>
    <hyperlink ref="F12" location="'6.09B'!Print_Area" display="6.09B"/>
    <hyperlink ref="F13" location="'6.10A'!Print_Area" display="6.10A "/>
    <hyperlink ref="F14" location="'6.10B'!Print_Area" display="6.10B"/>
    <hyperlink ref="F15" location="'6.11'!Print_Area" display="'6.11'!Print_Area"/>
    <hyperlink ref="F16" location="'6.12'!Print_Area" display="'6.12'!Print_Area"/>
    <hyperlink ref="F17" location="'6.13'!Print_Area" display="'6.13'!Print_Area"/>
    <hyperlink ref="F18" location="'6.14A'!Print_Area" display="6.14A"/>
    <hyperlink ref="F19" location="'6.14B'!Print_Area" display="6.14B"/>
    <hyperlink ref="F20" location="'6.15'!Print_Area" display="'6.15'!Print_Area"/>
    <hyperlink ref="F21" location="'6.16'!Print_Area" display="'6.16'!Print_Area"/>
    <hyperlink ref="F22" location="'6.17'!Print_Area" display="'6.17'!Print_Area"/>
    <hyperlink ref="F23" location="'6.18'!Print_Area" display="'6.18'!Print_Area"/>
    <hyperlink ref="F24" location="'6.19'!Print_Area" display="'6.19'!Print_Area"/>
    <hyperlink ref="F25" location="'6.20'!Print_Area" display="6.20"/>
    <hyperlink ref="F26" location="'6.21'!Print_Area" display="'6.21'!Print_Area"/>
    <hyperlink ref="F27" location="'6.22'!Print_Area" display="'6.22'!Print_Area"/>
    <hyperlink ref="F28" location="'6.23'!Print_Area" display="'6.23'!Print_Area"/>
    <hyperlink ref="F29" location="'6.24'!Print_Area" display="'6.24'!Print_Area"/>
    <hyperlink ref="F30" location="'6.25A'!Print_Area" display="6.25A"/>
    <hyperlink ref="F31" location="'6.25B'!Print_Area" display="6.25B"/>
    <hyperlink ref="F32" location="'6.26'!Print_Area" display="'6.26'!Print_Area"/>
    <hyperlink ref="F33" location="'6.27'!Print_Area" display="'6.27'!Print_Area"/>
    <hyperlink ref="F34" location="'6.28A'!Print_Area" display="6.28A"/>
    <hyperlink ref="F35" location="'6.28B'!Print_Area" display="6.28B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I38"/>
  <sheetViews>
    <sheetView showGridLines="0" view="pageBreakPreview" topLeftCell="A19" zoomScale="118" zoomScaleNormal="60" zoomScaleSheetLayoutView="118" workbookViewId="0">
      <selection activeCell="J20" sqref="J20"/>
    </sheetView>
  </sheetViews>
  <sheetFormatPr defaultColWidth="9.140625" defaultRowHeight="12.75"/>
  <cols>
    <col min="1" max="1" width="14.5703125" style="3" customWidth="1"/>
    <col min="2" max="2" width="17.5703125" style="3" customWidth="1"/>
    <col min="3" max="3" width="16.85546875" style="3" customWidth="1"/>
    <col min="4" max="4" width="13.85546875" style="3" customWidth="1"/>
    <col min="5" max="5" width="16.85546875" style="3" customWidth="1"/>
    <col min="6" max="6" width="19.85546875" style="3" customWidth="1"/>
    <col min="7" max="16384" width="9.140625" style="3"/>
  </cols>
  <sheetData>
    <row r="1" spans="1:9" s="5" customFormat="1" ht="21" customHeight="1">
      <c r="A1" s="10"/>
      <c r="B1" s="8"/>
      <c r="C1" s="8"/>
      <c r="D1" s="8"/>
      <c r="E1" s="8"/>
      <c r="F1" s="12"/>
    </row>
    <row r="2" spans="1:9" s="5" customFormat="1" ht="35.25" customHeight="1">
      <c r="A2" s="594">
        <v>2019</v>
      </c>
      <c r="B2" s="528" t="s">
        <v>350</v>
      </c>
      <c r="C2" s="528"/>
      <c r="D2" s="528"/>
      <c r="E2" s="528"/>
      <c r="F2" s="595" t="s">
        <v>214</v>
      </c>
    </row>
    <row r="3" spans="1:9" s="5" customFormat="1" ht="35.25" customHeight="1">
      <c r="A3" s="594"/>
      <c r="B3" s="592" t="s">
        <v>280</v>
      </c>
      <c r="C3" s="592"/>
      <c r="D3" s="592"/>
      <c r="E3" s="592"/>
      <c r="F3" s="591"/>
    </row>
    <row r="4" spans="1:9" s="5" customFormat="1" ht="22.5" customHeight="1" thickBot="1">
      <c r="A4" s="112"/>
      <c r="B4" s="112"/>
      <c r="C4" s="112"/>
      <c r="D4" s="112"/>
      <c r="E4" s="112"/>
      <c r="F4" s="113"/>
    </row>
    <row r="5" spans="1:9" s="17" customFormat="1" ht="30" customHeight="1" thickBot="1">
      <c r="A5" s="589" t="s">
        <v>76</v>
      </c>
      <c r="B5" s="596" t="s">
        <v>293</v>
      </c>
      <c r="C5" s="597"/>
      <c r="D5" s="597"/>
      <c r="E5" s="598"/>
      <c r="F5" s="599" t="s">
        <v>294</v>
      </c>
    </row>
    <row r="6" spans="1:9" s="2" customFormat="1" ht="29.25" thickBot="1">
      <c r="A6" s="590"/>
      <c r="B6" s="104" t="s">
        <v>289</v>
      </c>
      <c r="C6" s="104" t="s">
        <v>290</v>
      </c>
      <c r="D6" s="104" t="s">
        <v>291</v>
      </c>
      <c r="E6" s="104" t="s">
        <v>292</v>
      </c>
      <c r="F6" s="599"/>
    </row>
    <row r="7" spans="1:9" s="2" customFormat="1" ht="16.5" thickBot="1">
      <c r="A7" s="61" t="s">
        <v>22</v>
      </c>
      <c r="B7" s="106"/>
      <c r="C7" s="106"/>
      <c r="D7" s="106"/>
      <c r="E7" s="106"/>
      <c r="F7" s="481" t="s">
        <v>215</v>
      </c>
    </row>
    <row r="8" spans="1:9" s="17" customFormat="1" ht="19.5" customHeight="1">
      <c r="A8" s="107">
        <f t="shared" ref="A8:A15" si="0">SUM(B8:E8)</f>
        <v>50</v>
      </c>
      <c r="B8" s="115">
        <v>0</v>
      </c>
      <c r="C8" s="115">
        <v>0</v>
      </c>
      <c r="D8" s="115">
        <v>0</v>
      </c>
      <c r="E8" s="115">
        <v>50</v>
      </c>
      <c r="F8" s="71" t="s">
        <v>52</v>
      </c>
    </row>
    <row r="9" spans="1:9" s="17" customFormat="1" ht="19.5" customHeight="1">
      <c r="A9" s="109">
        <f t="shared" si="0"/>
        <v>1078</v>
      </c>
      <c r="B9" s="116">
        <v>0</v>
      </c>
      <c r="C9" s="116">
        <v>2</v>
      </c>
      <c r="D9" s="116">
        <v>30</v>
      </c>
      <c r="E9" s="116">
        <v>1046</v>
      </c>
      <c r="F9" s="71" t="s">
        <v>93</v>
      </c>
    </row>
    <row r="10" spans="1:9" s="17" customFormat="1" ht="19.5" customHeight="1">
      <c r="A10" s="109">
        <f t="shared" si="0"/>
        <v>1786</v>
      </c>
      <c r="B10" s="116">
        <v>2</v>
      </c>
      <c r="C10" s="116">
        <v>20</v>
      </c>
      <c r="D10" s="116">
        <v>155</v>
      </c>
      <c r="E10" s="116">
        <v>1609</v>
      </c>
      <c r="F10" s="71" t="s">
        <v>53</v>
      </c>
    </row>
    <row r="11" spans="1:9" s="17" customFormat="1" ht="19.5" customHeight="1">
      <c r="A11" s="109">
        <f t="shared" si="0"/>
        <v>790</v>
      </c>
      <c r="B11" s="116">
        <v>10</v>
      </c>
      <c r="C11" s="116">
        <v>28</v>
      </c>
      <c r="D11" s="116">
        <v>190</v>
      </c>
      <c r="E11" s="116">
        <v>562</v>
      </c>
      <c r="F11" s="71" t="s">
        <v>94</v>
      </c>
    </row>
    <row r="12" spans="1:9" s="17" customFormat="1" ht="19.5" customHeight="1">
      <c r="A12" s="109">
        <f t="shared" si="0"/>
        <v>334</v>
      </c>
      <c r="B12" s="116">
        <v>11</v>
      </c>
      <c r="C12" s="116">
        <v>28</v>
      </c>
      <c r="D12" s="116">
        <v>138</v>
      </c>
      <c r="E12" s="116">
        <v>157</v>
      </c>
      <c r="F12" s="71" t="s">
        <v>54</v>
      </c>
      <c r="I12" s="180"/>
    </row>
    <row r="13" spans="1:9" s="17" customFormat="1" ht="19.5" customHeight="1">
      <c r="A13" s="109">
        <f t="shared" si="0"/>
        <v>183</v>
      </c>
      <c r="B13" s="116">
        <v>7</v>
      </c>
      <c r="C13" s="116">
        <v>26</v>
      </c>
      <c r="D13" s="116">
        <v>88</v>
      </c>
      <c r="E13" s="116">
        <v>62</v>
      </c>
      <c r="F13" s="193" t="s">
        <v>55</v>
      </c>
    </row>
    <row r="14" spans="1:9" s="17" customFormat="1" ht="19.5" customHeight="1">
      <c r="A14" s="109">
        <f t="shared" si="0"/>
        <v>100</v>
      </c>
      <c r="B14" s="116">
        <v>6</v>
      </c>
      <c r="C14" s="116">
        <v>19</v>
      </c>
      <c r="D14" s="116">
        <v>47</v>
      </c>
      <c r="E14" s="116">
        <v>28</v>
      </c>
      <c r="F14" s="71" t="s">
        <v>56</v>
      </c>
    </row>
    <row r="15" spans="1:9" s="17" customFormat="1" ht="19.5" customHeight="1">
      <c r="A15" s="109">
        <f t="shared" si="0"/>
        <v>244</v>
      </c>
      <c r="B15" s="116">
        <v>22</v>
      </c>
      <c r="C15" s="116">
        <v>44</v>
      </c>
      <c r="D15" s="116">
        <v>100</v>
      </c>
      <c r="E15" s="116">
        <v>78</v>
      </c>
      <c r="F15" s="71" t="s">
        <v>140</v>
      </c>
    </row>
    <row r="16" spans="1:9" s="17" customFormat="1" ht="19.5" customHeight="1" thickBot="1">
      <c r="A16" s="118">
        <f>SUM(A8:A15)</f>
        <v>4565</v>
      </c>
      <c r="B16" s="117">
        <f t="shared" ref="B16:D16" si="1">SUM(B8:B15)</f>
        <v>58</v>
      </c>
      <c r="C16" s="117">
        <f t="shared" si="1"/>
        <v>167</v>
      </c>
      <c r="D16" s="117">
        <f t="shared" si="1"/>
        <v>748</v>
      </c>
      <c r="E16" s="117">
        <f>SUM(E8:E15)</f>
        <v>3592</v>
      </c>
      <c r="F16" s="88" t="s">
        <v>77</v>
      </c>
    </row>
    <row r="17" spans="1:6" s="2" customFormat="1" ht="19.5" customHeight="1" thickBot="1">
      <c r="A17" s="66" t="s">
        <v>21</v>
      </c>
      <c r="B17" s="106"/>
      <c r="C17" s="106"/>
      <c r="D17" s="106"/>
      <c r="E17" s="106"/>
      <c r="F17" s="481" t="s">
        <v>48</v>
      </c>
    </row>
    <row r="18" spans="1:6" s="17" customFormat="1" ht="19.5" customHeight="1">
      <c r="A18" s="107">
        <f t="shared" ref="A18:A25" si="2">SUM(B18:E18)</f>
        <v>5</v>
      </c>
      <c r="B18" s="115">
        <v>0</v>
      </c>
      <c r="C18" s="115">
        <v>0</v>
      </c>
      <c r="D18" s="115">
        <v>0</v>
      </c>
      <c r="E18" s="115">
        <v>5</v>
      </c>
      <c r="F18" s="71" t="s">
        <v>52</v>
      </c>
    </row>
    <row r="19" spans="1:6" s="17" customFormat="1" ht="19.5" customHeight="1">
      <c r="A19" s="109">
        <f t="shared" si="2"/>
        <v>89</v>
      </c>
      <c r="B19" s="116">
        <v>0</v>
      </c>
      <c r="C19" s="116">
        <v>0</v>
      </c>
      <c r="D19" s="116">
        <v>4</v>
      </c>
      <c r="E19" s="116">
        <v>85</v>
      </c>
      <c r="F19" s="71" t="s">
        <v>93</v>
      </c>
    </row>
    <row r="20" spans="1:6" s="17" customFormat="1" ht="19.5" customHeight="1">
      <c r="A20" s="109">
        <f t="shared" si="2"/>
        <v>375</v>
      </c>
      <c r="B20" s="116">
        <v>0</v>
      </c>
      <c r="C20" s="116">
        <v>1</v>
      </c>
      <c r="D20" s="116">
        <v>28</v>
      </c>
      <c r="E20" s="116">
        <v>346</v>
      </c>
      <c r="F20" s="71" t="s">
        <v>53</v>
      </c>
    </row>
    <row r="21" spans="1:6" s="17" customFormat="1" ht="19.5" customHeight="1">
      <c r="A21" s="109">
        <f t="shared" si="2"/>
        <v>263</v>
      </c>
      <c r="B21" s="116">
        <v>1</v>
      </c>
      <c r="C21" s="116">
        <v>3</v>
      </c>
      <c r="D21" s="116">
        <v>37</v>
      </c>
      <c r="E21" s="116">
        <v>222</v>
      </c>
      <c r="F21" s="71" t="s">
        <v>94</v>
      </c>
    </row>
    <row r="22" spans="1:6" s="17" customFormat="1" ht="19.5" customHeight="1">
      <c r="A22" s="109">
        <f t="shared" si="2"/>
        <v>102</v>
      </c>
      <c r="B22" s="116">
        <v>1</v>
      </c>
      <c r="C22" s="116">
        <v>3</v>
      </c>
      <c r="D22" s="116">
        <v>35</v>
      </c>
      <c r="E22" s="116">
        <v>63</v>
      </c>
      <c r="F22" s="71" t="s">
        <v>54</v>
      </c>
    </row>
    <row r="23" spans="1:6" s="17" customFormat="1" ht="19.5" customHeight="1">
      <c r="A23" s="109">
        <f t="shared" si="2"/>
        <v>47</v>
      </c>
      <c r="B23" s="116">
        <v>0</v>
      </c>
      <c r="C23" s="116">
        <v>4</v>
      </c>
      <c r="D23" s="116">
        <v>26</v>
      </c>
      <c r="E23" s="116">
        <v>17</v>
      </c>
      <c r="F23" s="71" t="s">
        <v>55</v>
      </c>
    </row>
    <row r="24" spans="1:6" s="17" customFormat="1" ht="19.5" customHeight="1">
      <c r="A24" s="109">
        <f t="shared" si="2"/>
        <v>29</v>
      </c>
      <c r="B24" s="116">
        <v>0</v>
      </c>
      <c r="C24" s="116">
        <v>2</v>
      </c>
      <c r="D24" s="116">
        <v>17</v>
      </c>
      <c r="E24" s="116">
        <v>10</v>
      </c>
      <c r="F24" s="71" t="s">
        <v>56</v>
      </c>
    </row>
    <row r="25" spans="1:6" s="17" customFormat="1" ht="19.5" customHeight="1">
      <c r="A25" s="109">
        <f t="shared" si="2"/>
        <v>49</v>
      </c>
      <c r="B25" s="116">
        <v>3</v>
      </c>
      <c r="C25" s="116">
        <v>11</v>
      </c>
      <c r="D25" s="116">
        <v>25</v>
      </c>
      <c r="E25" s="116">
        <v>10</v>
      </c>
      <c r="F25" s="71" t="s">
        <v>140</v>
      </c>
    </row>
    <row r="26" spans="1:6" s="17" customFormat="1" ht="19.5" customHeight="1" thickBot="1">
      <c r="A26" s="118">
        <f>SUM(A18:A25)</f>
        <v>959</v>
      </c>
      <c r="B26" s="117">
        <f t="shared" ref="B26:D26" si="3">SUM(B18:B25)</f>
        <v>5</v>
      </c>
      <c r="C26" s="117">
        <f t="shared" si="3"/>
        <v>24</v>
      </c>
      <c r="D26" s="117">
        <f t="shared" si="3"/>
        <v>172</v>
      </c>
      <c r="E26" s="117">
        <f>SUM(E18:E25)</f>
        <v>758</v>
      </c>
      <c r="F26" s="88" t="s">
        <v>77</v>
      </c>
    </row>
    <row r="27" spans="1:6" s="2" customFormat="1" ht="19.5" customHeight="1" thickBot="1">
      <c r="A27" s="66" t="s">
        <v>24</v>
      </c>
      <c r="B27" s="106"/>
      <c r="C27" s="106"/>
      <c r="D27" s="106"/>
      <c r="E27" s="106"/>
      <c r="F27" s="481" t="s">
        <v>77</v>
      </c>
    </row>
    <row r="28" spans="1:6" s="17" customFormat="1" ht="19.5" customHeight="1">
      <c r="A28" s="107">
        <f t="shared" ref="A28:D35" si="4">A8+A18</f>
        <v>55</v>
      </c>
      <c r="B28" s="115">
        <f t="shared" si="4"/>
        <v>0</v>
      </c>
      <c r="C28" s="115">
        <f t="shared" si="4"/>
        <v>0</v>
      </c>
      <c r="D28" s="115">
        <f t="shared" si="4"/>
        <v>0</v>
      </c>
      <c r="E28" s="115">
        <f>E8+E18</f>
        <v>55</v>
      </c>
      <c r="F28" s="71" t="s">
        <v>52</v>
      </c>
    </row>
    <row r="29" spans="1:6" s="17" customFormat="1" ht="19.5" customHeight="1">
      <c r="A29" s="109">
        <f t="shared" si="4"/>
        <v>1167</v>
      </c>
      <c r="B29" s="116">
        <f t="shared" si="4"/>
        <v>0</v>
      </c>
      <c r="C29" s="116">
        <f t="shared" si="4"/>
        <v>2</v>
      </c>
      <c r="D29" s="116">
        <f t="shared" si="4"/>
        <v>34</v>
      </c>
      <c r="E29" s="116">
        <f t="shared" ref="E29:E35" si="5">E9+E19</f>
        <v>1131</v>
      </c>
      <c r="F29" s="71" t="s">
        <v>93</v>
      </c>
    </row>
    <row r="30" spans="1:6" s="17" customFormat="1" ht="19.5" customHeight="1">
      <c r="A30" s="109">
        <f t="shared" si="4"/>
        <v>2161</v>
      </c>
      <c r="B30" s="116">
        <f t="shared" si="4"/>
        <v>2</v>
      </c>
      <c r="C30" s="116">
        <f t="shared" si="4"/>
        <v>21</v>
      </c>
      <c r="D30" s="116">
        <f t="shared" si="4"/>
        <v>183</v>
      </c>
      <c r="E30" s="116">
        <f t="shared" si="5"/>
        <v>1955</v>
      </c>
      <c r="F30" s="71" t="s">
        <v>53</v>
      </c>
    </row>
    <row r="31" spans="1:6" s="17" customFormat="1" ht="19.5" customHeight="1">
      <c r="A31" s="109">
        <f t="shared" si="4"/>
        <v>1053</v>
      </c>
      <c r="B31" s="116">
        <f t="shared" si="4"/>
        <v>11</v>
      </c>
      <c r="C31" s="116">
        <f t="shared" si="4"/>
        <v>31</v>
      </c>
      <c r="D31" s="116">
        <f t="shared" si="4"/>
        <v>227</v>
      </c>
      <c r="E31" s="116">
        <f t="shared" si="5"/>
        <v>784</v>
      </c>
      <c r="F31" s="71" t="s">
        <v>94</v>
      </c>
    </row>
    <row r="32" spans="1:6" s="17" customFormat="1" ht="19.5" customHeight="1">
      <c r="A32" s="109">
        <f t="shared" si="4"/>
        <v>436</v>
      </c>
      <c r="B32" s="116">
        <f t="shared" si="4"/>
        <v>12</v>
      </c>
      <c r="C32" s="116">
        <f t="shared" si="4"/>
        <v>31</v>
      </c>
      <c r="D32" s="116">
        <f t="shared" si="4"/>
        <v>173</v>
      </c>
      <c r="E32" s="116">
        <f t="shared" si="5"/>
        <v>220</v>
      </c>
      <c r="F32" s="71" t="s">
        <v>54</v>
      </c>
    </row>
    <row r="33" spans="1:6" s="17" customFormat="1" ht="19.5" customHeight="1">
      <c r="A33" s="109">
        <f t="shared" si="4"/>
        <v>230</v>
      </c>
      <c r="B33" s="116">
        <f t="shared" si="4"/>
        <v>7</v>
      </c>
      <c r="C33" s="116">
        <f t="shared" si="4"/>
        <v>30</v>
      </c>
      <c r="D33" s="116">
        <f t="shared" si="4"/>
        <v>114</v>
      </c>
      <c r="E33" s="116">
        <f t="shared" si="5"/>
        <v>79</v>
      </c>
      <c r="F33" s="71" t="s">
        <v>55</v>
      </c>
    </row>
    <row r="34" spans="1:6" s="17" customFormat="1" ht="19.5" customHeight="1">
      <c r="A34" s="109">
        <f t="shared" si="4"/>
        <v>129</v>
      </c>
      <c r="B34" s="116">
        <f t="shared" si="4"/>
        <v>6</v>
      </c>
      <c r="C34" s="116">
        <f t="shared" si="4"/>
        <v>21</v>
      </c>
      <c r="D34" s="116">
        <f t="shared" si="4"/>
        <v>64</v>
      </c>
      <c r="E34" s="116">
        <f t="shared" si="5"/>
        <v>38</v>
      </c>
      <c r="F34" s="71" t="s">
        <v>56</v>
      </c>
    </row>
    <row r="35" spans="1:6" s="17" customFormat="1" ht="19.5" customHeight="1">
      <c r="A35" s="109">
        <f t="shared" si="4"/>
        <v>293</v>
      </c>
      <c r="B35" s="116">
        <f t="shared" si="4"/>
        <v>25</v>
      </c>
      <c r="C35" s="116">
        <f t="shared" si="4"/>
        <v>55</v>
      </c>
      <c r="D35" s="116">
        <f t="shared" si="4"/>
        <v>125</v>
      </c>
      <c r="E35" s="116">
        <f t="shared" si="5"/>
        <v>88</v>
      </c>
      <c r="F35" s="71" t="s">
        <v>140</v>
      </c>
    </row>
    <row r="36" spans="1:6" s="17" customFormat="1" ht="19.5" customHeight="1" thickBot="1">
      <c r="A36" s="118">
        <f>SUM(A28:A35)</f>
        <v>5524</v>
      </c>
      <c r="B36" s="117">
        <f>SUM(B28:B35)</f>
        <v>63</v>
      </c>
      <c r="C36" s="117">
        <f>SUM(C28:C35)</f>
        <v>191</v>
      </c>
      <c r="D36" s="117">
        <f>SUM(D28:D35)</f>
        <v>920</v>
      </c>
      <c r="E36" s="117">
        <f>SUM(E28:E35)</f>
        <v>4350</v>
      </c>
      <c r="F36" s="88" t="s">
        <v>77</v>
      </c>
    </row>
    <row r="37" spans="1:6">
      <c r="A37" s="148" t="s">
        <v>142</v>
      </c>
      <c r="B37" s="24"/>
      <c r="C37" s="24"/>
      <c r="D37" s="24"/>
      <c r="E37" s="24"/>
      <c r="F37" s="149" t="s">
        <v>141</v>
      </c>
    </row>
    <row r="38" spans="1:6">
      <c r="A38" s="148" t="s">
        <v>163</v>
      </c>
      <c r="B38" s="148"/>
      <c r="C38" s="148"/>
      <c r="D38" s="593" t="s">
        <v>162</v>
      </c>
      <c r="E38" s="593"/>
      <c r="F38" s="593"/>
    </row>
  </sheetData>
  <mergeCells count="8">
    <mergeCell ref="B3:E3"/>
    <mergeCell ref="D38:F38"/>
    <mergeCell ref="A2:A3"/>
    <mergeCell ref="F2:F3"/>
    <mergeCell ref="B2:E2"/>
    <mergeCell ref="B5:E5"/>
    <mergeCell ref="A5:A6"/>
    <mergeCell ref="F5:F6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N42"/>
  <sheetViews>
    <sheetView showGridLines="0" view="pageBreakPreview" topLeftCell="A19" zoomScaleNormal="60" zoomScaleSheetLayoutView="100" workbookViewId="0">
      <selection activeCell="B3" sqref="B3:E3"/>
    </sheetView>
  </sheetViews>
  <sheetFormatPr defaultColWidth="9.140625" defaultRowHeight="12.75"/>
  <cols>
    <col min="1" max="1" width="11.7109375" style="3" customWidth="1"/>
    <col min="2" max="2" width="17.5703125" style="3" customWidth="1"/>
    <col min="3" max="5" width="14" style="3" customWidth="1"/>
    <col min="6" max="6" width="16.7109375" style="3" customWidth="1"/>
    <col min="7" max="16384" width="9.140625" style="3"/>
  </cols>
  <sheetData>
    <row r="1" spans="1:9" ht="24.95" customHeight="1">
      <c r="B1" s="7"/>
      <c r="C1" s="7"/>
      <c r="D1" s="7"/>
      <c r="E1" s="7"/>
      <c r="F1" s="11"/>
    </row>
    <row r="2" spans="1:9" ht="33" customHeight="1">
      <c r="A2" s="522">
        <v>2019</v>
      </c>
      <c r="B2" s="528" t="s">
        <v>357</v>
      </c>
      <c r="C2" s="528"/>
      <c r="D2" s="528"/>
      <c r="E2" s="528"/>
      <c r="F2" s="498" t="s">
        <v>217</v>
      </c>
      <c r="G2" s="171"/>
    </row>
    <row r="3" spans="1:9" s="5" customFormat="1" ht="30.75" customHeight="1">
      <c r="A3" s="522"/>
      <c r="B3" s="592" t="s">
        <v>281</v>
      </c>
      <c r="C3" s="592"/>
      <c r="D3" s="592"/>
      <c r="E3" s="592"/>
      <c r="F3" s="591"/>
    </row>
    <row r="4" spans="1:9" s="50" customFormat="1" ht="20.25" customHeight="1">
      <c r="A4" s="202"/>
      <c r="B4" s="203"/>
      <c r="C4" s="203"/>
      <c r="D4" s="203"/>
      <c r="E4" s="203"/>
      <c r="F4" s="119"/>
      <c r="G4" s="171"/>
    </row>
    <row r="5" spans="1:9" s="17" customFormat="1" ht="34.5" customHeight="1" thickBot="1">
      <c r="A5" s="204" t="s">
        <v>77</v>
      </c>
      <c r="B5" s="602" t="s">
        <v>236</v>
      </c>
      <c r="C5" s="603"/>
      <c r="D5" s="549" t="s">
        <v>124</v>
      </c>
      <c r="E5" s="550"/>
      <c r="F5" s="205" t="s">
        <v>106</v>
      </c>
    </row>
    <row r="6" spans="1:9" s="17" customFormat="1" ht="18.75" customHeight="1">
      <c r="A6" s="600" t="s">
        <v>24</v>
      </c>
      <c r="B6" s="206" t="s">
        <v>159</v>
      </c>
      <c r="C6" s="207" t="s">
        <v>127</v>
      </c>
      <c r="D6" s="207" t="s">
        <v>126</v>
      </c>
      <c r="E6" s="206" t="s">
        <v>125</v>
      </c>
      <c r="F6" s="601" t="s">
        <v>216</v>
      </c>
    </row>
    <row r="7" spans="1:9" s="17" customFormat="1" ht="20.25" customHeight="1" thickBot="1">
      <c r="A7" s="600"/>
      <c r="B7" s="208" t="s">
        <v>160</v>
      </c>
      <c r="C7" s="209" t="s">
        <v>130</v>
      </c>
      <c r="D7" s="209" t="s">
        <v>129</v>
      </c>
      <c r="E7" s="209" t="s">
        <v>128</v>
      </c>
      <c r="F7" s="601"/>
    </row>
    <row r="8" spans="1:9" s="2" customFormat="1" ht="16.5" thickBot="1">
      <c r="A8" s="435" t="s">
        <v>22</v>
      </c>
      <c r="B8" s="106"/>
      <c r="C8" s="106"/>
      <c r="D8" s="106"/>
      <c r="E8" s="106"/>
      <c r="F8" s="479" t="s">
        <v>85</v>
      </c>
    </row>
    <row r="9" spans="1:9" s="17" customFormat="1" ht="17.25" customHeight="1">
      <c r="A9" s="211">
        <f>SUM(B9:E9)</f>
        <v>0</v>
      </c>
      <c r="B9" s="212">
        <v>0</v>
      </c>
      <c r="C9" s="212">
        <v>0</v>
      </c>
      <c r="D9" s="212">
        <v>0</v>
      </c>
      <c r="E9" s="212">
        <v>0</v>
      </c>
      <c r="F9" s="193" t="s">
        <v>95</v>
      </c>
    </row>
    <row r="10" spans="1:9" s="17" customFormat="1" ht="17.25" customHeight="1">
      <c r="A10" s="213">
        <f t="shared" ref="A10:A17" si="0">SUM(B10:E10)</f>
        <v>320</v>
      </c>
      <c r="B10" s="214">
        <v>0</v>
      </c>
      <c r="C10" s="214">
        <v>0</v>
      </c>
      <c r="D10" s="214">
        <v>4</v>
      </c>
      <c r="E10" s="214">
        <v>316</v>
      </c>
      <c r="F10" s="193" t="s">
        <v>52</v>
      </c>
    </row>
    <row r="11" spans="1:9" s="17" customFormat="1" ht="17.25" customHeight="1">
      <c r="A11" s="213">
        <f t="shared" si="0"/>
        <v>1664</v>
      </c>
      <c r="B11" s="214">
        <v>1</v>
      </c>
      <c r="C11" s="214">
        <v>4</v>
      </c>
      <c r="D11" s="214">
        <v>110</v>
      </c>
      <c r="E11" s="214">
        <v>1549</v>
      </c>
      <c r="F11" s="193" t="s">
        <v>93</v>
      </c>
    </row>
    <row r="12" spans="1:9" s="17" customFormat="1" ht="17.25" customHeight="1">
      <c r="A12" s="213">
        <f t="shared" si="0"/>
        <v>1129</v>
      </c>
      <c r="B12" s="214">
        <v>3</v>
      </c>
      <c r="C12" s="214">
        <v>23</v>
      </c>
      <c r="D12" s="214">
        <v>186</v>
      </c>
      <c r="E12" s="214">
        <v>917</v>
      </c>
      <c r="F12" s="193" t="s">
        <v>53</v>
      </c>
    </row>
    <row r="13" spans="1:9" s="17" customFormat="1" ht="17.25" customHeight="1">
      <c r="A13" s="213">
        <f t="shared" si="0"/>
        <v>382</v>
      </c>
      <c r="B13" s="214">
        <v>3</v>
      </c>
      <c r="C13" s="214">
        <v>18</v>
      </c>
      <c r="D13" s="214">
        <v>131</v>
      </c>
      <c r="E13" s="214">
        <v>230</v>
      </c>
      <c r="F13" s="193" t="s">
        <v>94</v>
      </c>
      <c r="I13" s="180"/>
    </row>
    <row r="14" spans="1:9" s="17" customFormat="1" ht="17.25" customHeight="1">
      <c r="A14" s="213">
        <f t="shared" si="0"/>
        <v>168</v>
      </c>
      <c r="B14" s="214">
        <v>2</v>
      </c>
      <c r="C14" s="214">
        <v>19</v>
      </c>
      <c r="D14" s="214">
        <v>72</v>
      </c>
      <c r="E14" s="214">
        <v>75</v>
      </c>
      <c r="F14" s="193" t="s">
        <v>54</v>
      </c>
    </row>
    <row r="15" spans="1:9" s="17" customFormat="1" ht="17.25" customHeight="1">
      <c r="A15" s="213">
        <f t="shared" si="0"/>
        <v>75</v>
      </c>
      <c r="B15" s="214">
        <v>3</v>
      </c>
      <c r="C15" s="214">
        <v>10</v>
      </c>
      <c r="D15" s="214">
        <v>28</v>
      </c>
      <c r="E15" s="214">
        <v>34</v>
      </c>
      <c r="F15" s="193" t="s">
        <v>55</v>
      </c>
    </row>
    <row r="16" spans="1:9" s="17" customFormat="1" ht="17.25" customHeight="1">
      <c r="A16" s="213">
        <f t="shared" si="0"/>
        <v>51</v>
      </c>
      <c r="B16" s="214">
        <v>2</v>
      </c>
      <c r="C16" s="214">
        <v>9</v>
      </c>
      <c r="D16" s="214">
        <v>16</v>
      </c>
      <c r="E16" s="214">
        <v>24</v>
      </c>
      <c r="F16" s="193" t="s">
        <v>56</v>
      </c>
    </row>
    <row r="17" spans="1:14" s="17" customFormat="1" ht="17.25" customHeight="1">
      <c r="A17" s="213">
        <f t="shared" si="0"/>
        <v>41</v>
      </c>
      <c r="B17" s="176">
        <v>3</v>
      </c>
      <c r="C17" s="176">
        <v>1</v>
      </c>
      <c r="D17" s="176">
        <v>23</v>
      </c>
      <c r="E17" s="176">
        <v>14</v>
      </c>
      <c r="F17" s="193" t="s">
        <v>140</v>
      </c>
      <c r="H17" s="2"/>
      <c r="I17" s="2"/>
      <c r="J17" s="2"/>
      <c r="K17" s="2"/>
      <c r="L17" s="2"/>
      <c r="M17" s="2"/>
      <c r="N17" s="2"/>
    </row>
    <row r="18" spans="1:14" s="17" customFormat="1" ht="17.25" customHeight="1" thickBot="1">
      <c r="A18" s="215">
        <f>SUM(A9:A17)</f>
        <v>3830</v>
      </c>
      <c r="B18" s="216">
        <f t="shared" ref="B18:D18" si="1">SUM(B10:B17)</f>
        <v>17</v>
      </c>
      <c r="C18" s="216">
        <f t="shared" si="1"/>
        <v>84</v>
      </c>
      <c r="D18" s="216">
        <f t="shared" si="1"/>
        <v>570</v>
      </c>
      <c r="E18" s="216">
        <f>SUM(E10:E17)</f>
        <v>3159</v>
      </c>
      <c r="F18" s="217" t="s">
        <v>77</v>
      </c>
    </row>
    <row r="19" spans="1:14" s="2" customFormat="1" ht="17.25" customHeight="1" thickBot="1">
      <c r="A19" s="435" t="s">
        <v>21</v>
      </c>
      <c r="B19" s="106"/>
      <c r="C19" s="106"/>
      <c r="D19" s="106"/>
      <c r="E19" s="106"/>
      <c r="F19" s="479" t="s">
        <v>105</v>
      </c>
      <c r="H19" s="17"/>
      <c r="I19" s="17"/>
      <c r="J19" s="17"/>
      <c r="K19" s="17"/>
      <c r="L19" s="17"/>
      <c r="M19" s="17"/>
      <c r="N19" s="17"/>
    </row>
    <row r="20" spans="1:14" s="17" customFormat="1" ht="17.25" customHeight="1">
      <c r="A20" s="211">
        <f>SUM(B20:E20)</f>
        <v>4</v>
      </c>
      <c r="B20" s="212">
        <v>0</v>
      </c>
      <c r="C20" s="212">
        <v>0</v>
      </c>
      <c r="D20" s="212">
        <v>0</v>
      </c>
      <c r="E20" s="212">
        <v>4</v>
      </c>
      <c r="F20" s="193" t="s">
        <v>95</v>
      </c>
    </row>
    <row r="21" spans="1:14" s="17" customFormat="1" ht="17.25" customHeight="1">
      <c r="A21" s="213">
        <f>SUM(B21:E21)</f>
        <v>163</v>
      </c>
      <c r="B21" s="214">
        <v>0</v>
      </c>
      <c r="C21" s="214">
        <v>0</v>
      </c>
      <c r="D21" s="214">
        <v>1</v>
      </c>
      <c r="E21" s="214">
        <v>162</v>
      </c>
      <c r="F21" s="193" t="s">
        <v>52</v>
      </c>
    </row>
    <row r="22" spans="1:14" s="17" customFormat="1" ht="17.25" customHeight="1">
      <c r="A22" s="213">
        <f t="shared" ref="A22:A28" si="2">SUM(B22:E22)</f>
        <v>437</v>
      </c>
      <c r="B22" s="214">
        <v>0</v>
      </c>
      <c r="C22" s="214">
        <v>2</v>
      </c>
      <c r="D22" s="214">
        <v>17</v>
      </c>
      <c r="E22" s="214">
        <v>418</v>
      </c>
      <c r="F22" s="193" t="s">
        <v>93</v>
      </c>
    </row>
    <row r="23" spans="1:14" s="17" customFormat="1" ht="17.25" customHeight="1">
      <c r="A23" s="213">
        <f t="shared" si="2"/>
        <v>514</v>
      </c>
      <c r="B23" s="214">
        <v>0</v>
      </c>
      <c r="C23" s="214">
        <v>4</v>
      </c>
      <c r="D23" s="214">
        <v>33</v>
      </c>
      <c r="E23" s="214">
        <v>477</v>
      </c>
      <c r="F23" s="193" t="s">
        <v>53</v>
      </c>
    </row>
    <row r="24" spans="1:14" s="17" customFormat="1" ht="17.25" customHeight="1">
      <c r="A24" s="213">
        <f t="shared" si="2"/>
        <v>243</v>
      </c>
      <c r="B24" s="214">
        <v>0</v>
      </c>
      <c r="C24" s="214">
        <v>1</v>
      </c>
      <c r="D24" s="214">
        <v>45</v>
      </c>
      <c r="E24" s="214">
        <v>197</v>
      </c>
      <c r="F24" s="193" t="s">
        <v>94</v>
      </c>
    </row>
    <row r="25" spans="1:14" s="17" customFormat="1" ht="17.25" customHeight="1">
      <c r="A25" s="213">
        <f t="shared" si="2"/>
        <v>144</v>
      </c>
      <c r="B25" s="214">
        <v>2</v>
      </c>
      <c r="C25" s="214">
        <v>7</v>
      </c>
      <c r="D25" s="214">
        <v>39</v>
      </c>
      <c r="E25" s="214">
        <v>96</v>
      </c>
      <c r="F25" s="193" t="s">
        <v>54</v>
      </c>
    </row>
    <row r="26" spans="1:14" s="17" customFormat="1" ht="17.25" customHeight="1">
      <c r="A26" s="213">
        <f t="shared" si="2"/>
        <v>75</v>
      </c>
      <c r="B26" s="214">
        <v>1</v>
      </c>
      <c r="C26" s="214">
        <v>2</v>
      </c>
      <c r="D26" s="214">
        <v>23</v>
      </c>
      <c r="E26" s="214">
        <v>49</v>
      </c>
      <c r="F26" s="193" t="s">
        <v>55</v>
      </c>
    </row>
    <row r="27" spans="1:14" s="17" customFormat="1" ht="17.25" customHeight="1">
      <c r="A27" s="213">
        <f t="shared" si="2"/>
        <v>47</v>
      </c>
      <c r="B27" s="214">
        <v>0</v>
      </c>
      <c r="C27" s="214">
        <v>2</v>
      </c>
      <c r="D27" s="214">
        <v>25</v>
      </c>
      <c r="E27" s="214">
        <v>20</v>
      </c>
      <c r="F27" s="193" t="s">
        <v>56</v>
      </c>
    </row>
    <row r="28" spans="1:14" s="17" customFormat="1" ht="17.25" customHeight="1">
      <c r="A28" s="213">
        <f t="shared" si="2"/>
        <v>67</v>
      </c>
      <c r="B28" s="176">
        <v>1</v>
      </c>
      <c r="C28" s="176">
        <v>2</v>
      </c>
      <c r="D28" s="176">
        <v>14</v>
      </c>
      <c r="E28" s="176">
        <v>50</v>
      </c>
      <c r="F28" s="193" t="s">
        <v>140</v>
      </c>
    </row>
    <row r="29" spans="1:14" s="17" customFormat="1" ht="17.25" customHeight="1" thickBot="1">
      <c r="A29" s="215">
        <f>SUM(A20:A28)</f>
        <v>1694</v>
      </c>
      <c r="B29" s="216">
        <v>4</v>
      </c>
      <c r="C29" s="216">
        <v>20</v>
      </c>
      <c r="D29" s="216">
        <v>197</v>
      </c>
      <c r="E29" s="216">
        <v>1473</v>
      </c>
      <c r="F29" s="217" t="s">
        <v>77</v>
      </c>
    </row>
    <row r="30" spans="1:14" s="2" customFormat="1" ht="17.25" customHeight="1" thickBot="1">
      <c r="A30" s="210" t="s">
        <v>24</v>
      </c>
      <c r="B30" s="106"/>
      <c r="C30" s="106"/>
      <c r="D30" s="106"/>
      <c r="E30" s="106"/>
      <c r="F30" s="479" t="s">
        <v>77</v>
      </c>
    </row>
    <row r="31" spans="1:14" s="17" customFormat="1" ht="17.25" customHeight="1">
      <c r="A31" s="211">
        <f t="shared" ref="A31:D40" si="3">A9+A20</f>
        <v>4</v>
      </c>
      <c r="B31" s="212">
        <f t="shared" si="3"/>
        <v>0</v>
      </c>
      <c r="C31" s="212">
        <f t="shared" si="3"/>
        <v>0</v>
      </c>
      <c r="D31" s="212">
        <f t="shared" si="3"/>
        <v>0</v>
      </c>
      <c r="E31" s="212">
        <f>E9+E20</f>
        <v>4</v>
      </c>
      <c r="F31" s="193" t="s">
        <v>95</v>
      </c>
    </row>
    <row r="32" spans="1:14" s="17" customFormat="1" ht="17.25" customHeight="1">
      <c r="A32" s="213">
        <f t="shared" si="3"/>
        <v>483</v>
      </c>
      <c r="B32" s="214">
        <f t="shared" si="3"/>
        <v>0</v>
      </c>
      <c r="C32" s="214">
        <f t="shared" si="3"/>
        <v>0</v>
      </c>
      <c r="D32" s="214">
        <f t="shared" si="3"/>
        <v>5</v>
      </c>
      <c r="E32" s="214">
        <f t="shared" ref="E32:E40" si="4">E10+E21</f>
        <v>478</v>
      </c>
      <c r="F32" s="193" t="s">
        <v>52</v>
      </c>
    </row>
    <row r="33" spans="1:11" s="17" customFormat="1" ht="17.25" customHeight="1">
      <c r="A33" s="213">
        <f t="shared" si="3"/>
        <v>2101</v>
      </c>
      <c r="B33" s="214">
        <f t="shared" si="3"/>
        <v>1</v>
      </c>
      <c r="C33" s="214">
        <f t="shared" si="3"/>
        <v>6</v>
      </c>
      <c r="D33" s="214">
        <f t="shared" si="3"/>
        <v>127</v>
      </c>
      <c r="E33" s="214">
        <f t="shared" si="4"/>
        <v>1967</v>
      </c>
      <c r="F33" s="193" t="s">
        <v>93</v>
      </c>
    </row>
    <row r="34" spans="1:11" s="17" customFormat="1" ht="17.25" customHeight="1">
      <c r="A34" s="213">
        <f t="shared" si="3"/>
        <v>1643</v>
      </c>
      <c r="B34" s="214">
        <f t="shared" si="3"/>
        <v>3</v>
      </c>
      <c r="C34" s="214">
        <f t="shared" si="3"/>
        <v>27</v>
      </c>
      <c r="D34" s="214">
        <f t="shared" si="3"/>
        <v>219</v>
      </c>
      <c r="E34" s="214">
        <f t="shared" si="4"/>
        <v>1394</v>
      </c>
      <c r="F34" s="193" t="s">
        <v>53</v>
      </c>
      <c r="J34" s="2"/>
    </row>
    <row r="35" spans="1:11" s="17" customFormat="1" ht="17.25" customHeight="1">
      <c r="A35" s="213">
        <f t="shared" si="3"/>
        <v>625</v>
      </c>
      <c r="B35" s="214">
        <f t="shared" si="3"/>
        <v>3</v>
      </c>
      <c r="C35" s="214">
        <f t="shared" si="3"/>
        <v>19</v>
      </c>
      <c r="D35" s="214">
        <f t="shared" si="3"/>
        <v>176</v>
      </c>
      <c r="E35" s="214">
        <f t="shared" si="4"/>
        <v>427</v>
      </c>
      <c r="F35" s="193" t="s">
        <v>94</v>
      </c>
      <c r="J35" s="2"/>
    </row>
    <row r="36" spans="1:11" s="17" customFormat="1" ht="17.25" customHeight="1">
      <c r="A36" s="213">
        <f t="shared" si="3"/>
        <v>312</v>
      </c>
      <c r="B36" s="214">
        <f t="shared" si="3"/>
        <v>4</v>
      </c>
      <c r="C36" s="214">
        <f t="shared" si="3"/>
        <v>26</v>
      </c>
      <c r="D36" s="214">
        <f t="shared" si="3"/>
        <v>111</v>
      </c>
      <c r="E36" s="214">
        <f t="shared" si="4"/>
        <v>171</v>
      </c>
      <c r="F36" s="193" t="s">
        <v>54</v>
      </c>
      <c r="J36" s="2"/>
    </row>
    <row r="37" spans="1:11" s="17" customFormat="1" ht="17.25" customHeight="1">
      <c r="A37" s="213">
        <f t="shared" si="3"/>
        <v>150</v>
      </c>
      <c r="B37" s="214">
        <f t="shared" si="3"/>
        <v>4</v>
      </c>
      <c r="C37" s="214">
        <f t="shared" si="3"/>
        <v>12</v>
      </c>
      <c r="D37" s="214">
        <f t="shared" si="3"/>
        <v>51</v>
      </c>
      <c r="E37" s="214">
        <f t="shared" si="4"/>
        <v>83</v>
      </c>
      <c r="F37" s="193" t="s">
        <v>55</v>
      </c>
      <c r="J37" s="2"/>
    </row>
    <row r="38" spans="1:11" s="17" customFormat="1" ht="17.25" customHeight="1">
      <c r="A38" s="213">
        <f t="shared" si="3"/>
        <v>98</v>
      </c>
      <c r="B38" s="214">
        <f t="shared" si="3"/>
        <v>2</v>
      </c>
      <c r="C38" s="214">
        <f t="shared" si="3"/>
        <v>11</v>
      </c>
      <c r="D38" s="214">
        <f t="shared" si="3"/>
        <v>41</v>
      </c>
      <c r="E38" s="214">
        <f t="shared" si="4"/>
        <v>44</v>
      </c>
      <c r="F38" s="193" t="s">
        <v>56</v>
      </c>
      <c r="J38" s="2"/>
    </row>
    <row r="39" spans="1:11" s="17" customFormat="1" ht="17.25" customHeight="1">
      <c r="A39" s="213">
        <f t="shared" si="3"/>
        <v>108</v>
      </c>
      <c r="B39" s="176">
        <f t="shared" si="3"/>
        <v>4</v>
      </c>
      <c r="C39" s="176">
        <f t="shared" si="3"/>
        <v>3</v>
      </c>
      <c r="D39" s="176">
        <f t="shared" si="3"/>
        <v>37</v>
      </c>
      <c r="E39" s="176">
        <f t="shared" si="4"/>
        <v>64</v>
      </c>
      <c r="F39" s="193" t="s">
        <v>140</v>
      </c>
      <c r="J39" s="2"/>
    </row>
    <row r="40" spans="1:11" s="17" customFormat="1" ht="17.25" customHeight="1" thickBot="1">
      <c r="A40" s="215">
        <f>A18+A29</f>
        <v>5524</v>
      </c>
      <c r="B40" s="216">
        <f t="shared" si="3"/>
        <v>21</v>
      </c>
      <c r="C40" s="216">
        <f t="shared" si="3"/>
        <v>104</v>
      </c>
      <c r="D40" s="216">
        <f t="shared" si="3"/>
        <v>767</v>
      </c>
      <c r="E40" s="216">
        <f t="shared" si="4"/>
        <v>4632</v>
      </c>
      <c r="F40" s="217" t="s">
        <v>77</v>
      </c>
      <c r="J40" s="2"/>
    </row>
    <row r="41" spans="1:11">
      <c r="A41" s="40" t="s">
        <v>142</v>
      </c>
      <c r="B41" s="24"/>
      <c r="C41" s="24"/>
      <c r="D41" s="24"/>
      <c r="E41" s="24"/>
      <c r="F41" s="218" t="s">
        <v>141</v>
      </c>
      <c r="G41" s="17"/>
      <c r="H41" s="17"/>
      <c r="I41" s="17"/>
      <c r="J41" s="2"/>
      <c r="K41" s="17"/>
    </row>
    <row r="42" spans="1:11">
      <c r="A42" s="40" t="s">
        <v>163</v>
      </c>
      <c r="B42" s="40"/>
      <c r="C42" s="40"/>
      <c r="D42" s="499" t="s">
        <v>162</v>
      </c>
      <c r="E42" s="499"/>
      <c r="F42" s="499"/>
    </row>
  </sheetData>
  <mergeCells count="9">
    <mergeCell ref="A2:A3"/>
    <mergeCell ref="B2:E2"/>
    <mergeCell ref="A6:A7"/>
    <mergeCell ref="D42:F42"/>
    <mergeCell ref="F6:F7"/>
    <mergeCell ref="F2:F3"/>
    <mergeCell ref="B3:E3"/>
    <mergeCell ref="B5:C5"/>
    <mergeCell ref="D5:E5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X33"/>
  <sheetViews>
    <sheetView showGridLines="0" view="pageBreakPreview" topLeftCell="A7" zoomScaleNormal="60" zoomScaleSheetLayoutView="100" workbookViewId="0">
      <selection activeCell="B2" sqref="B2:F2"/>
    </sheetView>
  </sheetViews>
  <sheetFormatPr defaultColWidth="9.140625" defaultRowHeight="12.75"/>
  <cols>
    <col min="1" max="1" width="16.7109375" style="3" customWidth="1"/>
    <col min="2" max="2" width="9.7109375" style="3" customWidth="1"/>
    <col min="3" max="3" width="13.5703125" style="3" customWidth="1"/>
    <col min="4" max="6" width="11.7109375" style="3" customWidth="1"/>
    <col min="7" max="7" width="16.7109375" style="3" customWidth="1"/>
    <col min="8" max="8" width="9.140625" style="3" customWidth="1"/>
    <col min="9" max="16384" width="9.140625" style="3"/>
  </cols>
  <sheetData>
    <row r="1" spans="1:23" ht="19.5" customHeight="1">
      <c r="A1" s="9"/>
      <c r="B1" s="11"/>
      <c r="C1" s="7"/>
      <c r="D1" s="7"/>
      <c r="E1" s="7"/>
      <c r="F1" s="7"/>
      <c r="G1" s="11"/>
    </row>
    <row r="2" spans="1:23" ht="35.25" customHeight="1">
      <c r="A2" s="594">
        <v>2019</v>
      </c>
      <c r="B2" s="528" t="s">
        <v>348</v>
      </c>
      <c r="C2" s="528"/>
      <c r="D2" s="528"/>
      <c r="E2" s="528"/>
      <c r="F2" s="528"/>
      <c r="G2" s="595" t="s">
        <v>218</v>
      </c>
    </row>
    <row r="3" spans="1:23" ht="36" customHeight="1">
      <c r="A3" s="594"/>
      <c r="B3" s="592" t="s">
        <v>282</v>
      </c>
      <c r="C3" s="592"/>
      <c r="D3" s="592"/>
      <c r="E3" s="592"/>
      <c r="F3" s="592"/>
      <c r="G3" s="591"/>
    </row>
    <row r="4" spans="1:23" s="5" customFormat="1" ht="28.15" customHeight="1" thickBot="1">
      <c r="B4" s="12"/>
      <c r="C4" s="8"/>
      <c r="D4" s="8"/>
      <c r="E4" s="8"/>
      <c r="F4" s="8"/>
      <c r="G4" s="12"/>
    </row>
    <row r="5" spans="1:23" s="17" customFormat="1" ht="24.95" customHeight="1" thickBot="1">
      <c r="A5" s="604" t="s">
        <v>7</v>
      </c>
      <c r="B5" s="607" t="s">
        <v>96</v>
      </c>
      <c r="C5" s="124" t="s">
        <v>5</v>
      </c>
      <c r="D5" s="76"/>
      <c r="E5" s="125"/>
      <c r="F5" s="126" t="s">
        <v>4</v>
      </c>
      <c r="G5" s="605" t="s">
        <v>6</v>
      </c>
    </row>
    <row r="6" spans="1:23" s="2" customFormat="1" ht="34.5" customHeight="1" thickBot="1">
      <c r="A6" s="604"/>
      <c r="B6" s="608"/>
      <c r="C6" s="127">
        <v>4</v>
      </c>
      <c r="D6" s="128">
        <v>3</v>
      </c>
      <c r="E6" s="128">
        <v>2</v>
      </c>
      <c r="F6" s="128">
        <v>1</v>
      </c>
      <c r="G6" s="606"/>
    </row>
    <row r="7" spans="1:23" s="2" customFormat="1" ht="21" customHeight="1" thickBot="1">
      <c r="A7" s="61" t="s">
        <v>22</v>
      </c>
      <c r="B7" s="105"/>
      <c r="C7" s="106"/>
      <c r="D7" s="106"/>
      <c r="E7" s="106"/>
      <c r="F7" s="106"/>
      <c r="G7" s="480" t="s">
        <v>49</v>
      </c>
    </row>
    <row r="8" spans="1:23" s="17" customFormat="1" ht="18" customHeight="1">
      <c r="A8" s="74" t="s">
        <v>128</v>
      </c>
      <c r="B8" s="129">
        <f>SUM(C8:F8)</f>
        <v>3592</v>
      </c>
      <c r="C8" s="122">
        <v>0</v>
      </c>
      <c r="D8" s="108">
        <v>0</v>
      </c>
      <c r="E8" s="122">
        <v>0</v>
      </c>
      <c r="F8" s="108">
        <v>3592</v>
      </c>
      <c r="G8" s="98" t="s">
        <v>125</v>
      </c>
    </row>
    <row r="9" spans="1:23" s="17" customFormat="1" ht="18" customHeight="1">
      <c r="A9" s="74" t="s">
        <v>129</v>
      </c>
      <c r="B9" s="130">
        <f t="shared" ref="B9:B12" si="0">SUM(C9:F9)</f>
        <v>748</v>
      </c>
      <c r="C9" s="123">
        <v>0</v>
      </c>
      <c r="D9" s="123">
        <v>0</v>
      </c>
      <c r="E9" s="123">
        <v>179</v>
      </c>
      <c r="F9" s="123">
        <v>569</v>
      </c>
      <c r="G9" s="98" t="s">
        <v>126</v>
      </c>
    </row>
    <row r="10" spans="1:23" s="17" customFormat="1" ht="18" customHeight="1">
      <c r="A10" s="74" t="s">
        <v>130</v>
      </c>
      <c r="B10" s="130">
        <f t="shared" si="0"/>
        <v>167</v>
      </c>
      <c r="C10" s="123">
        <v>0</v>
      </c>
      <c r="D10" s="123">
        <v>6</v>
      </c>
      <c r="E10" s="123">
        <v>54</v>
      </c>
      <c r="F10" s="123">
        <v>107</v>
      </c>
      <c r="G10" s="98" t="s">
        <v>127</v>
      </c>
    </row>
    <row r="11" spans="1:23" s="17" customFormat="1" ht="18" customHeight="1">
      <c r="A11" s="74" t="s">
        <v>160</v>
      </c>
      <c r="B11" s="130">
        <f t="shared" si="0"/>
        <v>58</v>
      </c>
      <c r="C11" s="123">
        <v>3</v>
      </c>
      <c r="D11" s="123">
        <v>5</v>
      </c>
      <c r="E11" s="123">
        <v>15</v>
      </c>
      <c r="F11" s="123">
        <v>35</v>
      </c>
      <c r="G11" s="98" t="s">
        <v>159</v>
      </c>
    </row>
    <row r="12" spans="1:23" s="17" customFormat="1" ht="18" customHeight="1" thickBot="1">
      <c r="A12" s="83" t="s">
        <v>24</v>
      </c>
      <c r="B12" s="111">
        <f t="shared" si="0"/>
        <v>4565</v>
      </c>
      <c r="C12" s="111">
        <f t="shared" ref="C12:E12" si="1">SUM(C8:C11)</f>
        <v>3</v>
      </c>
      <c r="D12" s="110">
        <f t="shared" si="1"/>
        <v>11</v>
      </c>
      <c r="E12" s="110">
        <f t="shared" si="1"/>
        <v>248</v>
      </c>
      <c r="F12" s="110">
        <f>SUM(F8:F11)</f>
        <v>4303</v>
      </c>
      <c r="G12" s="120" t="s">
        <v>77</v>
      </c>
      <c r="I12" s="180"/>
      <c r="R12" s="2"/>
      <c r="S12" s="2"/>
      <c r="T12" s="2"/>
      <c r="U12" s="2"/>
      <c r="V12" s="2"/>
      <c r="W12" s="2"/>
    </row>
    <row r="13" spans="1:23" s="2" customFormat="1" ht="21" customHeight="1" thickBot="1">
      <c r="A13" s="61" t="s">
        <v>21</v>
      </c>
      <c r="B13" s="105"/>
      <c r="C13" s="106"/>
      <c r="D13" s="106"/>
      <c r="E13" s="106"/>
      <c r="F13" s="194"/>
      <c r="G13" s="480" t="s">
        <v>48</v>
      </c>
      <c r="I13" s="17"/>
      <c r="R13" s="17"/>
      <c r="S13" s="17"/>
      <c r="T13" s="17"/>
      <c r="U13" s="17"/>
      <c r="V13" s="17"/>
      <c r="W13" s="17"/>
    </row>
    <row r="14" spans="1:23" s="17" customFormat="1" ht="18" customHeight="1">
      <c r="A14" s="74" t="s">
        <v>128</v>
      </c>
      <c r="B14" s="129">
        <f>SUM(C14:F14)</f>
        <v>758</v>
      </c>
      <c r="C14" s="122">
        <v>0</v>
      </c>
      <c r="D14" s="108">
        <v>0</v>
      </c>
      <c r="E14" s="122">
        <v>0</v>
      </c>
      <c r="F14" s="108">
        <v>758</v>
      </c>
      <c r="G14" s="98" t="s">
        <v>125</v>
      </c>
    </row>
    <row r="15" spans="1:23" s="17" customFormat="1" ht="18" customHeight="1">
      <c r="A15" s="74" t="s">
        <v>129</v>
      </c>
      <c r="B15" s="130">
        <f t="shared" ref="B15:B18" si="2">SUM(C15:F15)</f>
        <v>172</v>
      </c>
      <c r="C15" s="123">
        <v>0</v>
      </c>
      <c r="D15" s="123">
        <v>0</v>
      </c>
      <c r="E15" s="123">
        <v>85</v>
      </c>
      <c r="F15" s="123">
        <v>87</v>
      </c>
      <c r="G15" s="98" t="s">
        <v>126</v>
      </c>
    </row>
    <row r="16" spans="1:23" s="17" customFormat="1" ht="18" customHeight="1">
      <c r="A16" s="74" t="s">
        <v>130</v>
      </c>
      <c r="B16" s="130">
        <f t="shared" si="2"/>
        <v>24</v>
      </c>
      <c r="C16" s="123">
        <v>0</v>
      </c>
      <c r="D16" s="123">
        <v>4</v>
      </c>
      <c r="E16" s="123">
        <v>7</v>
      </c>
      <c r="F16" s="123">
        <v>13</v>
      </c>
      <c r="G16" s="98" t="s">
        <v>127</v>
      </c>
    </row>
    <row r="17" spans="1:24" s="17" customFormat="1" ht="18" customHeight="1">
      <c r="A17" s="74" t="s">
        <v>160</v>
      </c>
      <c r="B17" s="130">
        <f t="shared" si="2"/>
        <v>5</v>
      </c>
      <c r="C17" s="123">
        <v>1</v>
      </c>
      <c r="D17" s="123">
        <v>1</v>
      </c>
      <c r="E17" s="123">
        <v>1</v>
      </c>
      <c r="F17" s="123">
        <v>2</v>
      </c>
      <c r="G17" s="98" t="s">
        <v>159</v>
      </c>
    </row>
    <row r="18" spans="1:24" s="17" customFormat="1" ht="18" customHeight="1" thickBot="1">
      <c r="A18" s="83" t="s">
        <v>24</v>
      </c>
      <c r="B18" s="111">
        <f t="shared" si="2"/>
        <v>959</v>
      </c>
      <c r="C18" s="111">
        <f t="shared" ref="C18:E18" si="3">SUM(C14:C17)</f>
        <v>1</v>
      </c>
      <c r="D18" s="110">
        <f t="shared" si="3"/>
        <v>5</v>
      </c>
      <c r="E18" s="110">
        <f t="shared" si="3"/>
        <v>93</v>
      </c>
      <c r="F18" s="110">
        <f>SUM(F14:F17)</f>
        <v>860</v>
      </c>
      <c r="G18" s="120" t="s">
        <v>77</v>
      </c>
      <c r="J18" s="121"/>
    </row>
    <row r="19" spans="1:24" s="2" customFormat="1" ht="21" customHeight="1" thickBot="1">
      <c r="A19" s="61" t="s">
        <v>24</v>
      </c>
      <c r="B19" s="105"/>
      <c r="C19" s="106"/>
      <c r="D19" s="106"/>
      <c r="E19" s="106"/>
      <c r="F19" s="106"/>
      <c r="G19" s="480" t="s">
        <v>77</v>
      </c>
      <c r="I19" s="17"/>
    </row>
    <row r="20" spans="1:24" s="17" customFormat="1" ht="18" customHeight="1">
      <c r="A20" s="74" t="s">
        <v>128</v>
      </c>
      <c r="B20" s="129">
        <f>SUM(C20:F20)</f>
        <v>4350</v>
      </c>
      <c r="C20" s="122">
        <f t="shared" ref="C20:E23" si="4">C8+C14</f>
        <v>0</v>
      </c>
      <c r="D20" s="108">
        <f t="shared" si="4"/>
        <v>0</v>
      </c>
      <c r="E20" s="122">
        <f t="shared" si="4"/>
        <v>0</v>
      </c>
      <c r="F20" s="108">
        <f>F8+F14</f>
        <v>4350</v>
      </c>
      <c r="G20" s="98" t="s">
        <v>125</v>
      </c>
      <c r="R20" s="2"/>
    </row>
    <row r="21" spans="1:24" s="17" customFormat="1" ht="18" customHeight="1">
      <c r="A21" s="74" t="s">
        <v>129</v>
      </c>
      <c r="B21" s="130">
        <f t="shared" ref="B21:B23" si="5">SUM(C21:F21)</f>
        <v>920</v>
      </c>
      <c r="C21" s="123">
        <f t="shared" si="4"/>
        <v>0</v>
      </c>
      <c r="D21" s="123">
        <f t="shared" si="4"/>
        <v>0</v>
      </c>
      <c r="E21" s="123">
        <f t="shared" si="4"/>
        <v>264</v>
      </c>
      <c r="F21" s="123">
        <f t="shared" ref="F21:F23" si="6">F9+F15</f>
        <v>656</v>
      </c>
      <c r="G21" s="98" t="s">
        <v>126</v>
      </c>
    </row>
    <row r="22" spans="1:24" s="17" customFormat="1" ht="18" customHeight="1">
      <c r="A22" s="74" t="s">
        <v>130</v>
      </c>
      <c r="B22" s="130">
        <f t="shared" si="5"/>
        <v>191</v>
      </c>
      <c r="C22" s="123">
        <f t="shared" si="4"/>
        <v>0</v>
      </c>
      <c r="D22" s="123">
        <f t="shared" si="4"/>
        <v>10</v>
      </c>
      <c r="E22" s="123">
        <f t="shared" si="4"/>
        <v>61</v>
      </c>
      <c r="F22" s="123">
        <f t="shared" si="6"/>
        <v>120</v>
      </c>
      <c r="G22" s="98" t="s">
        <v>127</v>
      </c>
    </row>
    <row r="23" spans="1:24" s="17" customFormat="1" ht="18" customHeight="1">
      <c r="A23" s="74" t="s">
        <v>160</v>
      </c>
      <c r="B23" s="130">
        <f t="shared" si="5"/>
        <v>63</v>
      </c>
      <c r="C23" s="123">
        <f t="shared" si="4"/>
        <v>4</v>
      </c>
      <c r="D23" s="123">
        <f t="shared" si="4"/>
        <v>6</v>
      </c>
      <c r="E23" s="123">
        <f t="shared" si="4"/>
        <v>16</v>
      </c>
      <c r="F23" s="123">
        <f t="shared" si="6"/>
        <v>37</v>
      </c>
      <c r="G23" s="98" t="s">
        <v>159</v>
      </c>
      <c r="R23" s="2"/>
    </row>
    <row r="24" spans="1:24" s="17" customFormat="1" ht="18" customHeight="1" thickBot="1">
      <c r="A24" s="83" t="s">
        <v>24</v>
      </c>
      <c r="B24" s="111">
        <f>SUM(B20:B23)</f>
        <v>5524</v>
      </c>
      <c r="C24" s="111">
        <f>SUM(C20:C23)</f>
        <v>4</v>
      </c>
      <c r="D24" s="110">
        <f>SUM(D20:D23)</f>
        <v>16</v>
      </c>
      <c r="E24" s="110">
        <f>SUM(E20:E23)</f>
        <v>341</v>
      </c>
      <c r="F24" s="110">
        <f>SUM(F20:F23)</f>
        <v>5163</v>
      </c>
      <c r="G24" s="120" t="s">
        <v>77</v>
      </c>
      <c r="R24" s="2"/>
    </row>
    <row r="25" spans="1:24">
      <c r="A25" s="148" t="s">
        <v>142</v>
      </c>
      <c r="B25" s="24"/>
      <c r="C25" s="24"/>
      <c r="D25" s="24"/>
      <c r="E25" s="24"/>
      <c r="F25" s="24"/>
      <c r="G25" s="149" t="s">
        <v>141</v>
      </c>
      <c r="K25" s="17"/>
      <c r="L25" s="17"/>
      <c r="M25" s="17"/>
      <c r="N25" s="17"/>
    </row>
    <row r="26" spans="1:24">
      <c r="A26" s="148" t="s">
        <v>163</v>
      </c>
      <c r="B26" s="24"/>
      <c r="C26" s="24"/>
      <c r="D26" s="24"/>
      <c r="E26" s="593" t="s">
        <v>162</v>
      </c>
      <c r="F26" s="593"/>
      <c r="G26" s="593"/>
    </row>
    <row r="28" spans="1:24">
      <c r="O28" s="17"/>
      <c r="P28" s="17"/>
      <c r="Q28" s="17"/>
      <c r="R28" s="2"/>
      <c r="S28" s="17"/>
      <c r="T28" s="17"/>
      <c r="U28" s="17"/>
      <c r="V28" s="17"/>
      <c r="W28" s="17"/>
      <c r="X28" s="17"/>
    </row>
    <row r="29" spans="1:24" ht="15.75">
      <c r="B29" s="22"/>
      <c r="E29" s="47"/>
    </row>
    <row r="33" spans="2:2">
      <c r="B33" s="36"/>
    </row>
  </sheetData>
  <sortState ref="O27:Z30">
    <sortCondition descending="1" ref="O27"/>
  </sortState>
  <mergeCells count="8">
    <mergeCell ref="A5:A6"/>
    <mergeCell ref="G5:G6"/>
    <mergeCell ref="E26:G26"/>
    <mergeCell ref="A2:A3"/>
    <mergeCell ref="G2:G3"/>
    <mergeCell ref="B2:F2"/>
    <mergeCell ref="B3:F3"/>
    <mergeCell ref="B5:B6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H39"/>
  <sheetViews>
    <sheetView showGridLines="0" view="pageBreakPreview" topLeftCell="A13" zoomScaleNormal="60" zoomScaleSheetLayoutView="100" workbookViewId="0">
      <selection activeCell="F16" sqref="F16"/>
    </sheetView>
  </sheetViews>
  <sheetFormatPr defaultColWidth="9.140625" defaultRowHeight="12.75"/>
  <cols>
    <col min="1" max="1" width="10.5703125" style="3" customWidth="1"/>
    <col min="2" max="5" width="11.7109375" style="3" customWidth="1"/>
    <col min="6" max="6" width="17.7109375" style="3" customWidth="1"/>
    <col min="7" max="8" width="9.140625" style="3"/>
    <col min="9" max="9" width="8.85546875" style="224" customWidth="1"/>
    <col min="10" max="16384" width="9.140625" style="3"/>
  </cols>
  <sheetData>
    <row r="1" spans="1:34" s="5" customFormat="1" ht="21.75" customHeight="1">
      <c r="A1" s="12"/>
      <c r="B1" s="8"/>
      <c r="C1" s="8"/>
      <c r="D1" s="8"/>
      <c r="E1" s="8"/>
      <c r="F1" s="12"/>
    </row>
    <row r="2" spans="1:34" s="5" customFormat="1" ht="31.5" customHeight="1">
      <c r="A2" s="522">
        <v>2019</v>
      </c>
      <c r="B2" s="528" t="s">
        <v>351</v>
      </c>
      <c r="C2" s="528"/>
      <c r="D2" s="528"/>
      <c r="E2" s="528"/>
      <c r="F2" s="498" t="s">
        <v>219</v>
      </c>
    </row>
    <row r="3" spans="1:34" s="5" customFormat="1" ht="33.75" customHeight="1">
      <c r="A3" s="522"/>
      <c r="B3" s="592" t="s">
        <v>283</v>
      </c>
      <c r="C3" s="592"/>
      <c r="D3" s="592"/>
      <c r="E3" s="592"/>
      <c r="F3" s="591"/>
    </row>
    <row r="4" spans="1:34" s="5" customFormat="1" ht="24.95" customHeight="1" thickBot="1">
      <c r="A4" s="203"/>
      <c r="B4" s="203"/>
      <c r="C4" s="203"/>
      <c r="D4" s="203"/>
      <c r="E4" s="203"/>
      <c r="F4" s="119"/>
    </row>
    <row r="5" spans="1:34" s="17" customFormat="1" ht="28.5" customHeight="1" thickBot="1">
      <c r="A5" s="173" t="s">
        <v>238</v>
      </c>
      <c r="B5" s="219" t="s">
        <v>5</v>
      </c>
      <c r="C5" s="76"/>
      <c r="D5" s="76"/>
      <c r="E5" s="137" t="s">
        <v>4</v>
      </c>
      <c r="F5" s="174" t="s">
        <v>237</v>
      </c>
    </row>
    <row r="6" spans="1:34" s="2" customFormat="1" ht="30" customHeight="1" thickBot="1">
      <c r="A6" s="204" t="s">
        <v>24</v>
      </c>
      <c r="B6" s="127">
        <v>4</v>
      </c>
      <c r="C6" s="128">
        <v>3</v>
      </c>
      <c r="D6" s="128">
        <v>2</v>
      </c>
      <c r="E6" s="128">
        <v>1</v>
      </c>
      <c r="F6" s="204" t="s">
        <v>107</v>
      </c>
      <c r="G6" s="17"/>
      <c r="H6" s="17"/>
      <c r="J6" s="3"/>
      <c r="K6" s="3"/>
      <c r="L6" s="3"/>
      <c r="M6" s="1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4" s="2" customFormat="1" ht="21" customHeight="1" thickBot="1">
      <c r="A7" s="609" t="s">
        <v>22</v>
      </c>
      <c r="B7" s="609"/>
      <c r="C7" s="106"/>
      <c r="D7" s="106"/>
      <c r="E7" s="106"/>
      <c r="F7" s="467" t="s">
        <v>49</v>
      </c>
      <c r="G7" s="17"/>
      <c r="H7" s="17"/>
      <c r="M7" s="17"/>
      <c r="AG7" s="17"/>
      <c r="AH7" s="17"/>
    </row>
    <row r="8" spans="1:34" s="17" customFormat="1" ht="18" customHeight="1">
      <c r="A8" s="221">
        <f>SUM(B8:E8)</f>
        <v>50</v>
      </c>
      <c r="B8" s="222">
        <v>0</v>
      </c>
      <c r="C8" s="223">
        <v>0</v>
      </c>
      <c r="D8" s="222">
        <v>0</v>
      </c>
      <c r="E8" s="223">
        <v>50</v>
      </c>
      <c r="F8" s="193" t="s">
        <v>52</v>
      </c>
      <c r="H8" s="224"/>
      <c r="J8" s="3"/>
      <c r="K8" s="3"/>
      <c r="L8" s="3"/>
      <c r="M8" s="224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4" s="17" customFormat="1" ht="18" customHeight="1">
      <c r="A9" s="179">
        <f t="shared" ref="A9:A16" si="0">SUM(B9:E9)</f>
        <v>1078</v>
      </c>
      <c r="B9" s="177">
        <v>0</v>
      </c>
      <c r="C9" s="177">
        <v>0</v>
      </c>
      <c r="D9" s="177">
        <v>2</v>
      </c>
      <c r="E9" s="177">
        <v>1076</v>
      </c>
      <c r="F9" s="193" t="s">
        <v>93</v>
      </c>
      <c r="G9" s="3"/>
      <c r="H9" s="224"/>
      <c r="J9" s="3"/>
      <c r="K9" s="3"/>
      <c r="L9" s="3"/>
      <c r="M9" s="224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4" s="17" customFormat="1" ht="18" customHeight="1">
      <c r="A10" s="179">
        <f t="shared" si="0"/>
        <v>1786</v>
      </c>
      <c r="B10" s="177">
        <v>0</v>
      </c>
      <c r="C10" s="177">
        <v>0</v>
      </c>
      <c r="D10" s="177">
        <v>25</v>
      </c>
      <c r="E10" s="177">
        <v>1761</v>
      </c>
      <c r="F10" s="193" t="s">
        <v>53</v>
      </c>
      <c r="G10" s="3"/>
      <c r="H10" s="224"/>
      <c r="J10" s="3"/>
      <c r="K10" s="3"/>
      <c r="L10" s="3"/>
      <c r="M10" s="22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4" s="17" customFormat="1" ht="18" customHeight="1">
      <c r="A11" s="179">
        <f t="shared" si="0"/>
        <v>790</v>
      </c>
      <c r="B11" s="177">
        <v>0</v>
      </c>
      <c r="C11" s="177">
        <v>2</v>
      </c>
      <c r="D11" s="177">
        <v>45</v>
      </c>
      <c r="E11" s="177">
        <v>743</v>
      </c>
      <c r="F11" s="193" t="s">
        <v>94</v>
      </c>
      <c r="G11" s="3"/>
      <c r="H11" s="224"/>
      <c r="J11" s="3"/>
      <c r="K11" s="3"/>
      <c r="L11" s="3"/>
      <c r="M11" s="224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4" s="17" customFormat="1" ht="18" customHeight="1">
      <c r="A12" s="179">
        <f t="shared" si="0"/>
        <v>334</v>
      </c>
      <c r="B12" s="179">
        <v>0</v>
      </c>
      <c r="C12" s="178">
        <v>0</v>
      </c>
      <c r="D12" s="177">
        <v>34</v>
      </c>
      <c r="E12" s="177">
        <v>300</v>
      </c>
      <c r="F12" s="193" t="s">
        <v>54</v>
      </c>
      <c r="G12" s="3"/>
      <c r="H12" s="224"/>
      <c r="I12" s="180"/>
      <c r="J12" s="3"/>
      <c r="K12" s="3"/>
      <c r="L12" s="3"/>
      <c r="M12" s="224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4" s="17" customFormat="1" ht="18" customHeight="1">
      <c r="A13" s="179">
        <f t="shared" si="0"/>
        <v>183</v>
      </c>
      <c r="B13" s="177">
        <v>1</v>
      </c>
      <c r="C13" s="176">
        <v>1</v>
      </c>
      <c r="D13" s="177">
        <v>45</v>
      </c>
      <c r="E13" s="176">
        <v>136</v>
      </c>
      <c r="F13" s="193" t="s">
        <v>55</v>
      </c>
      <c r="G13" s="3"/>
      <c r="H13" s="224"/>
      <c r="J13" s="3"/>
      <c r="K13" s="3"/>
      <c r="L13" s="3"/>
      <c r="M13" s="224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4" s="17" customFormat="1" ht="18" customHeight="1">
      <c r="A14" s="179">
        <f t="shared" si="0"/>
        <v>100</v>
      </c>
      <c r="B14" s="177">
        <v>1</v>
      </c>
      <c r="C14" s="177">
        <v>2</v>
      </c>
      <c r="D14" s="177">
        <v>33</v>
      </c>
      <c r="E14" s="177">
        <v>64</v>
      </c>
      <c r="F14" s="193" t="s">
        <v>56</v>
      </c>
      <c r="G14" s="3"/>
      <c r="H14" s="224"/>
      <c r="J14" s="3"/>
      <c r="K14" s="3"/>
      <c r="L14" s="3"/>
      <c r="M14" s="224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17" customFormat="1" ht="18" customHeight="1">
      <c r="A15" s="179">
        <f t="shared" si="0"/>
        <v>244</v>
      </c>
      <c r="B15" s="177">
        <v>1</v>
      </c>
      <c r="C15" s="177">
        <v>6</v>
      </c>
      <c r="D15" s="177">
        <v>64</v>
      </c>
      <c r="E15" s="177">
        <v>173</v>
      </c>
      <c r="F15" s="193" t="s">
        <v>140</v>
      </c>
      <c r="G15" s="3"/>
      <c r="H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4" s="17" customFormat="1" ht="18" customHeight="1" thickBot="1">
      <c r="A16" s="191">
        <f t="shared" si="0"/>
        <v>4565</v>
      </c>
      <c r="B16" s="225">
        <f t="shared" ref="B16:D16" si="1">SUM(B8:B15)</f>
        <v>3</v>
      </c>
      <c r="C16" s="225">
        <f t="shared" si="1"/>
        <v>11</v>
      </c>
      <c r="D16" s="225">
        <f t="shared" si="1"/>
        <v>248</v>
      </c>
      <c r="E16" s="225">
        <f>SUM(E8:E15)</f>
        <v>4303</v>
      </c>
      <c r="F16" s="226" t="s">
        <v>295</v>
      </c>
      <c r="G16" s="3"/>
      <c r="H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2"/>
      <c r="AH16" s="2"/>
    </row>
    <row r="17" spans="1:34" s="2" customFormat="1" ht="21" customHeight="1" thickBot="1">
      <c r="A17" s="435" t="s">
        <v>21</v>
      </c>
      <c r="B17" s="106"/>
      <c r="C17" s="106"/>
      <c r="D17" s="106"/>
      <c r="E17" s="106"/>
      <c r="F17" s="467" t="s">
        <v>48</v>
      </c>
      <c r="AG17" s="17"/>
      <c r="AH17" s="17"/>
    </row>
    <row r="18" spans="1:34" s="17" customFormat="1" ht="18" customHeight="1">
      <c r="A18" s="221">
        <f>SUM(B18:E18)</f>
        <v>5</v>
      </c>
      <c r="B18" s="222">
        <v>0</v>
      </c>
      <c r="C18" s="223">
        <v>0</v>
      </c>
      <c r="D18" s="222">
        <v>0</v>
      </c>
      <c r="E18" s="223">
        <v>5</v>
      </c>
      <c r="F18" s="193" t="s">
        <v>52</v>
      </c>
      <c r="G18" s="3"/>
      <c r="H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4" s="17" customFormat="1" ht="18" customHeight="1">
      <c r="A19" s="179">
        <f t="shared" ref="A19:A26" si="2">SUM(B19:E19)</f>
        <v>89</v>
      </c>
      <c r="B19" s="177">
        <v>0</v>
      </c>
      <c r="C19" s="177">
        <v>0</v>
      </c>
      <c r="D19" s="177">
        <v>0</v>
      </c>
      <c r="E19" s="177">
        <v>89</v>
      </c>
      <c r="F19" s="193" t="s">
        <v>93</v>
      </c>
      <c r="G19" s="3"/>
      <c r="H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4" s="17" customFormat="1" ht="18" customHeight="1">
      <c r="A20" s="179">
        <f t="shared" si="2"/>
        <v>375</v>
      </c>
      <c r="B20" s="177">
        <v>0</v>
      </c>
      <c r="C20" s="177">
        <v>0</v>
      </c>
      <c r="D20" s="177">
        <v>10</v>
      </c>
      <c r="E20" s="177">
        <v>365</v>
      </c>
      <c r="F20" s="193" t="s">
        <v>53</v>
      </c>
      <c r="G20" s="3"/>
      <c r="H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4" s="17" customFormat="1" ht="18" customHeight="1">
      <c r="A21" s="179">
        <f t="shared" si="2"/>
        <v>263</v>
      </c>
      <c r="B21" s="177">
        <v>0</v>
      </c>
      <c r="C21" s="177">
        <v>1</v>
      </c>
      <c r="D21" s="177">
        <v>16</v>
      </c>
      <c r="E21" s="177">
        <v>246</v>
      </c>
      <c r="F21" s="193" t="s">
        <v>94</v>
      </c>
      <c r="G21" s="3"/>
      <c r="H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4" s="17" customFormat="1" ht="18" customHeight="1">
      <c r="A22" s="179">
        <f t="shared" si="2"/>
        <v>102</v>
      </c>
      <c r="B22" s="176">
        <v>1</v>
      </c>
      <c r="C22" s="177">
        <v>1</v>
      </c>
      <c r="D22" s="177">
        <v>15</v>
      </c>
      <c r="E22" s="177">
        <v>85</v>
      </c>
      <c r="F22" s="193" t="s">
        <v>54</v>
      </c>
      <c r="G22" s="3"/>
      <c r="H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4" s="17" customFormat="1" ht="18" customHeight="1">
      <c r="A23" s="179">
        <f t="shared" si="2"/>
        <v>47</v>
      </c>
      <c r="B23" s="177">
        <v>0</v>
      </c>
      <c r="C23" s="176">
        <v>1</v>
      </c>
      <c r="D23" s="177">
        <v>19</v>
      </c>
      <c r="E23" s="176">
        <v>27</v>
      </c>
      <c r="F23" s="193" t="s">
        <v>55</v>
      </c>
      <c r="G23" s="3"/>
      <c r="H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4" s="17" customFormat="1" ht="18" customHeight="1">
      <c r="A24" s="179">
        <f t="shared" si="2"/>
        <v>29</v>
      </c>
      <c r="B24" s="177">
        <v>0</v>
      </c>
      <c r="C24" s="177">
        <v>0</v>
      </c>
      <c r="D24" s="177">
        <v>10</v>
      </c>
      <c r="E24" s="177">
        <v>19</v>
      </c>
      <c r="F24" s="193" t="s">
        <v>56</v>
      </c>
      <c r="G24" s="3"/>
      <c r="H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4" s="17" customFormat="1" ht="18" customHeight="1">
      <c r="A25" s="179">
        <f t="shared" si="2"/>
        <v>49</v>
      </c>
      <c r="B25" s="177">
        <v>0</v>
      </c>
      <c r="C25" s="177">
        <v>2</v>
      </c>
      <c r="D25" s="177">
        <v>23</v>
      </c>
      <c r="E25" s="177">
        <v>24</v>
      </c>
      <c r="F25" s="193" t="s">
        <v>140</v>
      </c>
      <c r="G25" s="3"/>
      <c r="H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4" s="17" customFormat="1" ht="18" customHeight="1" thickBot="1">
      <c r="A26" s="191">
        <f t="shared" si="2"/>
        <v>959</v>
      </c>
      <c r="B26" s="225">
        <f t="shared" ref="B26:D26" si="3">SUM(B18:B25)</f>
        <v>1</v>
      </c>
      <c r="C26" s="225">
        <f t="shared" si="3"/>
        <v>5</v>
      </c>
      <c r="D26" s="225">
        <f t="shared" si="3"/>
        <v>93</v>
      </c>
      <c r="E26" s="225">
        <f>SUM(E18:E25)</f>
        <v>860</v>
      </c>
      <c r="F26" s="226" t="s">
        <v>295</v>
      </c>
      <c r="G26" s="3"/>
      <c r="H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2" customFormat="1" ht="21" customHeight="1" thickBot="1">
      <c r="A27" s="210" t="s">
        <v>24</v>
      </c>
      <c r="B27" s="106"/>
      <c r="C27" s="229"/>
      <c r="D27" s="229"/>
      <c r="E27" s="229"/>
      <c r="F27" s="220" t="s">
        <v>77</v>
      </c>
      <c r="G27" s="3"/>
      <c r="H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17" customFormat="1" ht="18" customHeight="1">
      <c r="A28" s="221">
        <f t="shared" ref="A28:E36" si="4">A8+A18</f>
        <v>55</v>
      </c>
      <c r="B28" s="222">
        <f t="shared" si="4"/>
        <v>0</v>
      </c>
      <c r="C28" s="223">
        <f t="shared" si="4"/>
        <v>0</v>
      </c>
      <c r="D28" s="222">
        <f t="shared" si="4"/>
        <v>0</v>
      </c>
      <c r="E28" s="223">
        <f t="shared" si="4"/>
        <v>55</v>
      </c>
      <c r="F28" s="193" t="s">
        <v>52</v>
      </c>
      <c r="G28" s="3"/>
      <c r="H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17" customFormat="1" ht="18" customHeight="1">
      <c r="A29" s="179">
        <f t="shared" si="4"/>
        <v>1167</v>
      </c>
      <c r="B29" s="177">
        <f t="shared" si="4"/>
        <v>0</v>
      </c>
      <c r="C29" s="177">
        <f t="shared" si="4"/>
        <v>0</v>
      </c>
      <c r="D29" s="177">
        <f t="shared" si="4"/>
        <v>2</v>
      </c>
      <c r="E29" s="177">
        <f t="shared" si="4"/>
        <v>1165</v>
      </c>
      <c r="F29" s="193" t="s">
        <v>93</v>
      </c>
      <c r="G29" s="3"/>
      <c r="H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17" customFormat="1" ht="18" customHeight="1">
      <c r="A30" s="179">
        <f t="shared" si="4"/>
        <v>2161</v>
      </c>
      <c r="B30" s="177">
        <f t="shared" si="4"/>
        <v>0</v>
      </c>
      <c r="C30" s="177">
        <f t="shared" si="4"/>
        <v>0</v>
      </c>
      <c r="D30" s="177">
        <f t="shared" si="4"/>
        <v>35</v>
      </c>
      <c r="E30" s="177">
        <f t="shared" si="4"/>
        <v>2126</v>
      </c>
      <c r="F30" s="193" t="s">
        <v>53</v>
      </c>
      <c r="G30" s="3"/>
      <c r="H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17" customFormat="1" ht="18" customHeight="1">
      <c r="A31" s="179">
        <f t="shared" si="4"/>
        <v>1053</v>
      </c>
      <c r="B31" s="177">
        <f t="shared" si="4"/>
        <v>0</v>
      </c>
      <c r="C31" s="177">
        <f t="shared" si="4"/>
        <v>3</v>
      </c>
      <c r="D31" s="177">
        <f t="shared" si="4"/>
        <v>61</v>
      </c>
      <c r="E31" s="177">
        <f t="shared" si="4"/>
        <v>989</v>
      </c>
      <c r="F31" s="193" t="s">
        <v>94</v>
      </c>
      <c r="G31" s="3"/>
      <c r="H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17" customFormat="1" ht="18" customHeight="1">
      <c r="A32" s="179">
        <f t="shared" si="4"/>
        <v>436</v>
      </c>
      <c r="B32" s="176">
        <f t="shared" si="4"/>
        <v>1</v>
      </c>
      <c r="C32" s="177">
        <f t="shared" si="4"/>
        <v>1</v>
      </c>
      <c r="D32" s="177">
        <f t="shared" si="4"/>
        <v>49</v>
      </c>
      <c r="E32" s="177">
        <f t="shared" si="4"/>
        <v>385</v>
      </c>
      <c r="F32" s="193" t="s">
        <v>54</v>
      </c>
      <c r="G32" s="3"/>
      <c r="H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17" customFormat="1" ht="18" customHeight="1">
      <c r="A33" s="179">
        <f t="shared" si="4"/>
        <v>230</v>
      </c>
      <c r="B33" s="177">
        <f t="shared" si="4"/>
        <v>1</v>
      </c>
      <c r="C33" s="176">
        <f t="shared" si="4"/>
        <v>2</v>
      </c>
      <c r="D33" s="177">
        <f t="shared" si="4"/>
        <v>64</v>
      </c>
      <c r="E33" s="176">
        <f t="shared" si="4"/>
        <v>163</v>
      </c>
      <c r="F33" s="193" t="s">
        <v>55</v>
      </c>
      <c r="G33" s="3"/>
      <c r="H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17" customFormat="1" ht="18" customHeight="1">
      <c r="A34" s="179">
        <f t="shared" si="4"/>
        <v>129</v>
      </c>
      <c r="B34" s="177">
        <f t="shared" si="4"/>
        <v>1</v>
      </c>
      <c r="C34" s="177">
        <f t="shared" si="4"/>
        <v>2</v>
      </c>
      <c r="D34" s="177">
        <f t="shared" si="4"/>
        <v>43</v>
      </c>
      <c r="E34" s="177">
        <f t="shared" si="4"/>
        <v>83</v>
      </c>
      <c r="F34" s="193" t="s">
        <v>56</v>
      </c>
      <c r="G34" s="3"/>
      <c r="H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17" customFormat="1" ht="18" customHeight="1">
      <c r="A35" s="179">
        <f t="shared" si="4"/>
        <v>293</v>
      </c>
      <c r="B35" s="177">
        <f t="shared" si="4"/>
        <v>1</v>
      </c>
      <c r="C35" s="177">
        <f t="shared" si="4"/>
        <v>8</v>
      </c>
      <c r="D35" s="177">
        <f t="shared" si="4"/>
        <v>87</v>
      </c>
      <c r="E35" s="177">
        <f t="shared" si="4"/>
        <v>197</v>
      </c>
      <c r="F35" s="193" t="s">
        <v>140</v>
      </c>
      <c r="G35" s="3"/>
      <c r="H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17" customFormat="1" ht="18" customHeight="1" thickBot="1">
      <c r="A36" s="191">
        <f t="shared" si="4"/>
        <v>5524</v>
      </c>
      <c r="B36" s="225">
        <f t="shared" si="4"/>
        <v>4</v>
      </c>
      <c r="C36" s="225">
        <f t="shared" si="4"/>
        <v>16</v>
      </c>
      <c r="D36" s="225">
        <f t="shared" si="4"/>
        <v>341</v>
      </c>
      <c r="E36" s="225">
        <f t="shared" si="4"/>
        <v>5163</v>
      </c>
      <c r="F36" s="226" t="s">
        <v>295</v>
      </c>
      <c r="G36" s="3"/>
      <c r="H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>
      <c r="A37" s="40" t="s">
        <v>142</v>
      </c>
      <c r="B37" s="24"/>
      <c r="C37" s="24"/>
      <c r="D37" s="24"/>
      <c r="E37" s="24"/>
      <c r="F37" s="218" t="s">
        <v>141</v>
      </c>
    </row>
    <row r="38" spans="1:34">
      <c r="A38" s="40" t="s">
        <v>163</v>
      </c>
      <c r="B38" s="24"/>
      <c r="C38" s="24"/>
      <c r="D38" s="24"/>
      <c r="E38" s="227"/>
      <c r="F38" s="227" t="s">
        <v>162</v>
      </c>
    </row>
    <row r="39" spans="1:34" ht="3" customHeight="1">
      <c r="A39" s="24"/>
      <c r="B39" s="24"/>
      <c r="C39" s="24"/>
      <c r="D39" s="24"/>
      <c r="E39" s="24"/>
      <c r="F39" s="24"/>
    </row>
  </sheetData>
  <sortState ref="N22:X25">
    <sortCondition descending="1" ref="N22"/>
  </sortState>
  <mergeCells count="5">
    <mergeCell ref="A2:A3"/>
    <mergeCell ref="F2:F3"/>
    <mergeCell ref="B2:E2"/>
    <mergeCell ref="B3:E3"/>
    <mergeCell ref="A7:B7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X32"/>
  <sheetViews>
    <sheetView showGridLines="0" view="pageBreakPreview" zoomScaleNormal="60" zoomScaleSheetLayoutView="100" workbookViewId="0">
      <selection activeCell="B3" sqref="B3:F3"/>
    </sheetView>
  </sheetViews>
  <sheetFormatPr defaultColWidth="9.140625" defaultRowHeight="12.75"/>
  <cols>
    <col min="1" max="1" width="21.42578125" style="3" customWidth="1"/>
    <col min="2" max="2" width="9.7109375" style="3" customWidth="1"/>
    <col min="3" max="6" width="12.7109375" style="3" customWidth="1"/>
    <col min="7" max="7" width="20.5703125" style="3" customWidth="1"/>
    <col min="8" max="16384" width="9.140625" style="3"/>
  </cols>
  <sheetData>
    <row r="1" spans="1:22" s="5" customFormat="1" ht="24.95" customHeight="1">
      <c r="A1" s="10"/>
      <c r="B1" s="12"/>
      <c r="C1" s="8"/>
      <c r="D1" s="8"/>
      <c r="E1" s="8"/>
      <c r="F1" s="8"/>
      <c r="G1" s="12"/>
    </row>
    <row r="2" spans="1:22" s="5" customFormat="1" ht="33" customHeight="1">
      <c r="A2" s="522">
        <v>2019</v>
      </c>
      <c r="B2" s="528" t="s">
        <v>356</v>
      </c>
      <c r="C2" s="528"/>
      <c r="D2" s="528"/>
      <c r="E2" s="528"/>
      <c r="F2" s="528"/>
      <c r="G2" s="498" t="s">
        <v>220</v>
      </c>
    </row>
    <row r="3" spans="1:22" s="5" customFormat="1" ht="33.75" customHeight="1">
      <c r="A3" s="522"/>
      <c r="B3" s="592" t="s">
        <v>284</v>
      </c>
      <c r="C3" s="592"/>
      <c r="D3" s="592"/>
      <c r="E3" s="592"/>
      <c r="F3" s="592"/>
      <c r="G3" s="591"/>
    </row>
    <row r="4" spans="1:22" s="5" customFormat="1" ht="24.95" customHeight="1" thickBot="1">
      <c r="A4" s="140"/>
      <c r="B4" s="141"/>
      <c r="C4" s="8"/>
      <c r="D4" s="8"/>
      <c r="E4" s="8"/>
      <c r="F4" s="8"/>
      <c r="G4" s="12"/>
    </row>
    <row r="5" spans="1:22" s="459" customFormat="1" ht="24.95" customHeight="1" thickBot="1">
      <c r="A5" s="529" t="s">
        <v>102</v>
      </c>
      <c r="B5" s="611" t="s">
        <v>96</v>
      </c>
      <c r="C5" s="466" t="s">
        <v>5</v>
      </c>
      <c r="D5" s="457"/>
      <c r="E5" s="458"/>
      <c r="F5" s="458" t="s">
        <v>4</v>
      </c>
      <c r="G5" s="581" t="s">
        <v>285</v>
      </c>
    </row>
    <row r="6" spans="1:22" s="462" customFormat="1" ht="33.75" customHeight="1" thickBot="1">
      <c r="A6" s="610"/>
      <c r="B6" s="612"/>
      <c r="C6" s="460">
        <v>4</v>
      </c>
      <c r="D6" s="460">
        <v>3</v>
      </c>
      <c r="E6" s="460">
        <v>2</v>
      </c>
      <c r="F6" s="461">
        <v>1</v>
      </c>
      <c r="G6" s="576"/>
    </row>
    <row r="7" spans="1:22" s="2" customFormat="1" ht="21" customHeight="1" thickBot="1">
      <c r="A7" s="435" t="s">
        <v>22</v>
      </c>
      <c r="B7" s="133"/>
      <c r="C7" s="133"/>
      <c r="D7" s="133"/>
      <c r="E7" s="133"/>
      <c r="F7" s="133"/>
      <c r="G7" s="467" t="s">
        <v>49</v>
      </c>
    </row>
    <row r="8" spans="1:22" s="17" customFormat="1" ht="18" customHeight="1">
      <c r="A8" s="233" t="s">
        <v>231</v>
      </c>
      <c r="B8" s="221">
        <f>SUM(C8:F8)</f>
        <v>13</v>
      </c>
      <c r="C8" s="222">
        <v>0</v>
      </c>
      <c r="D8" s="223">
        <v>0</v>
      </c>
      <c r="E8" s="222">
        <v>1</v>
      </c>
      <c r="F8" s="223">
        <v>12</v>
      </c>
      <c r="G8" s="183" t="s">
        <v>157</v>
      </c>
    </row>
    <row r="9" spans="1:22" s="17" customFormat="1" ht="18" customHeight="1">
      <c r="A9" s="235" t="s">
        <v>116</v>
      </c>
      <c r="B9" s="179">
        <f t="shared" ref="B9:B14" si="0">SUM(C9:F9)</f>
        <v>72</v>
      </c>
      <c r="C9" s="177">
        <v>0</v>
      </c>
      <c r="D9" s="177">
        <v>0</v>
      </c>
      <c r="E9" s="177">
        <v>17</v>
      </c>
      <c r="F9" s="177">
        <v>55</v>
      </c>
      <c r="G9" s="183" t="s">
        <v>99</v>
      </c>
    </row>
    <row r="10" spans="1:22" s="17" customFormat="1" ht="18" customHeight="1">
      <c r="A10" s="235" t="s">
        <v>117</v>
      </c>
      <c r="B10" s="179">
        <f t="shared" si="0"/>
        <v>424</v>
      </c>
      <c r="C10" s="177">
        <v>0</v>
      </c>
      <c r="D10" s="177">
        <v>1</v>
      </c>
      <c r="E10" s="177">
        <v>36</v>
      </c>
      <c r="F10" s="177">
        <v>387</v>
      </c>
      <c r="G10" s="183" t="s">
        <v>100</v>
      </c>
    </row>
    <row r="11" spans="1:22" s="17" customFormat="1" ht="18" customHeight="1">
      <c r="A11" s="235" t="s">
        <v>118</v>
      </c>
      <c r="B11" s="179">
        <f t="shared" si="0"/>
        <v>1703</v>
      </c>
      <c r="C11" s="177">
        <v>2</v>
      </c>
      <c r="D11" s="177">
        <v>7</v>
      </c>
      <c r="E11" s="177">
        <v>109</v>
      </c>
      <c r="F11" s="177">
        <v>1585</v>
      </c>
      <c r="G11" s="183" t="s">
        <v>101</v>
      </c>
    </row>
    <row r="12" spans="1:22" s="17" customFormat="1" ht="18" customHeight="1">
      <c r="A12" s="235" t="s">
        <v>153</v>
      </c>
      <c r="B12" s="179">
        <f t="shared" si="0"/>
        <v>1920</v>
      </c>
      <c r="C12" s="176">
        <v>1</v>
      </c>
      <c r="D12" s="177">
        <v>3</v>
      </c>
      <c r="E12" s="177">
        <v>85</v>
      </c>
      <c r="F12" s="177">
        <v>1831</v>
      </c>
      <c r="G12" s="183" t="s">
        <v>154</v>
      </c>
      <c r="I12" s="180"/>
      <c r="Q12" s="2"/>
      <c r="R12" s="2"/>
      <c r="S12" s="2"/>
      <c r="T12" s="2"/>
      <c r="U12" s="2"/>
      <c r="V12" s="2"/>
    </row>
    <row r="13" spans="1:22" s="17" customFormat="1" ht="18" customHeight="1">
      <c r="A13" s="235" t="s">
        <v>32</v>
      </c>
      <c r="B13" s="179">
        <f t="shared" si="0"/>
        <v>433</v>
      </c>
      <c r="C13" s="177">
        <v>0</v>
      </c>
      <c r="D13" s="176">
        <v>0</v>
      </c>
      <c r="E13" s="177">
        <v>0</v>
      </c>
      <c r="F13" s="176">
        <v>433</v>
      </c>
      <c r="G13" s="183" t="s">
        <v>38</v>
      </c>
      <c r="O13" s="2"/>
      <c r="P13" s="2"/>
    </row>
    <row r="14" spans="1:22" s="17" customFormat="1" ht="18" customHeight="1" thickBot="1">
      <c r="A14" s="236" t="s">
        <v>24</v>
      </c>
      <c r="B14" s="192">
        <f t="shared" si="0"/>
        <v>4565</v>
      </c>
      <c r="C14" s="192">
        <f t="shared" ref="C14:E14" si="1">SUM(C8:C13)</f>
        <v>3</v>
      </c>
      <c r="D14" s="192">
        <f t="shared" si="1"/>
        <v>11</v>
      </c>
      <c r="E14" s="192">
        <f t="shared" si="1"/>
        <v>248</v>
      </c>
      <c r="F14" s="192">
        <f>SUM(F8:F13)</f>
        <v>4303</v>
      </c>
      <c r="G14" s="242" t="s">
        <v>77</v>
      </c>
      <c r="J14" s="2"/>
      <c r="K14" s="2"/>
      <c r="L14" s="2"/>
      <c r="M14" s="2"/>
      <c r="N14" s="2"/>
    </row>
    <row r="15" spans="1:22" s="2" customFormat="1" ht="21" customHeight="1" thickBot="1">
      <c r="A15" s="435" t="s">
        <v>21</v>
      </c>
      <c r="B15" s="73"/>
      <c r="C15" s="73"/>
      <c r="D15" s="73"/>
      <c r="E15" s="73"/>
      <c r="F15" s="73"/>
      <c r="G15" s="467" t="s">
        <v>48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s="17" customFormat="1" ht="18" customHeight="1">
      <c r="A16" s="233" t="s">
        <v>231</v>
      </c>
      <c r="B16" s="221">
        <f>SUM(C16:F16)</f>
        <v>0</v>
      </c>
      <c r="C16" s="222">
        <v>0</v>
      </c>
      <c r="D16" s="223">
        <v>0</v>
      </c>
      <c r="E16" s="222">
        <v>0</v>
      </c>
      <c r="F16" s="223">
        <v>0</v>
      </c>
      <c r="G16" s="183" t="s">
        <v>157</v>
      </c>
    </row>
    <row r="17" spans="1:24" s="17" customFormat="1" ht="18" customHeight="1">
      <c r="A17" s="235" t="s">
        <v>116</v>
      </c>
      <c r="B17" s="179">
        <f t="shared" ref="B17:B22" si="2">SUM(C17:F17)</f>
        <v>10</v>
      </c>
      <c r="C17" s="177">
        <v>0</v>
      </c>
      <c r="D17" s="177">
        <v>1</v>
      </c>
      <c r="E17" s="177">
        <v>1</v>
      </c>
      <c r="F17" s="177">
        <v>8</v>
      </c>
      <c r="G17" s="183" t="s">
        <v>99</v>
      </c>
    </row>
    <row r="18" spans="1:24" s="17" customFormat="1" ht="18" customHeight="1">
      <c r="A18" s="235" t="s">
        <v>117</v>
      </c>
      <c r="B18" s="179">
        <f t="shared" si="2"/>
        <v>38</v>
      </c>
      <c r="C18" s="177">
        <v>0</v>
      </c>
      <c r="D18" s="176">
        <v>0</v>
      </c>
      <c r="E18" s="177">
        <v>5</v>
      </c>
      <c r="F18" s="177">
        <v>33</v>
      </c>
      <c r="G18" s="183" t="s">
        <v>100</v>
      </c>
    </row>
    <row r="19" spans="1:24" s="17" customFormat="1" ht="18" customHeight="1">
      <c r="A19" s="235" t="s">
        <v>118</v>
      </c>
      <c r="B19" s="179">
        <f t="shared" si="2"/>
        <v>229</v>
      </c>
      <c r="C19" s="177">
        <v>1</v>
      </c>
      <c r="D19" s="177">
        <v>1</v>
      </c>
      <c r="E19" s="177">
        <v>37</v>
      </c>
      <c r="F19" s="177">
        <v>190</v>
      </c>
      <c r="G19" s="183" t="s">
        <v>101</v>
      </c>
    </row>
    <row r="20" spans="1:24" s="17" customFormat="1" ht="18" customHeight="1">
      <c r="A20" s="235" t="s">
        <v>153</v>
      </c>
      <c r="B20" s="179">
        <f t="shared" si="2"/>
        <v>382</v>
      </c>
      <c r="C20" s="176">
        <v>0</v>
      </c>
      <c r="D20" s="177">
        <v>3</v>
      </c>
      <c r="E20" s="177">
        <v>50</v>
      </c>
      <c r="F20" s="177">
        <v>329</v>
      </c>
      <c r="G20" s="183" t="s">
        <v>154</v>
      </c>
    </row>
    <row r="21" spans="1:24" s="17" customFormat="1" ht="18" customHeight="1">
      <c r="A21" s="235" t="s">
        <v>32</v>
      </c>
      <c r="B21" s="179">
        <f t="shared" si="2"/>
        <v>300</v>
      </c>
      <c r="C21" s="177">
        <v>0</v>
      </c>
      <c r="D21" s="176">
        <v>0</v>
      </c>
      <c r="E21" s="177">
        <v>0</v>
      </c>
      <c r="F21" s="176">
        <v>300</v>
      </c>
      <c r="G21" s="183" t="s">
        <v>38</v>
      </c>
    </row>
    <row r="22" spans="1:24" s="17" customFormat="1" ht="18" customHeight="1" thickBot="1">
      <c r="A22" s="236" t="s">
        <v>24</v>
      </c>
      <c r="B22" s="192">
        <f t="shared" si="2"/>
        <v>959</v>
      </c>
      <c r="C22" s="192">
        <v>1</v>
      </c>
      <c r="D22" s="192">
        <v>5</v>
      </c>
      <c r="E22" s="192">
        <f>SUM(E17:E21)</f>
        <v>93</v>
      </c>
      <c r="F22" s="192">
        <v>860</v>
      </c>
      <c r="G22" s="242" t="s">
        <v>77</v>
      </c>
      <c r="Q22" s="2"/>
      <c r="R22" s="2"/>
      <c r="S22" s="2"/>
    </row>
    <row r="23" spans="1:24" s="2" customFormat="1" ht="21" customHeight="1" thickBot="1">
      <c r="A23" s="435" t="s">
        <v>24</v>
      </c>
      <c r="B23" s="73"/>
      <c r="C23" s="73"/>
      <c r="D23" s="73"/>
      <c r="E23" s="73"/>
      <c r="F23" s="73"/>
      <c r="G23" s="467" t="s">
        <v>77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24" s="17" customFormat="1" ht="18" customHeight="1">
      <c r="A24" s="233" t="s">
        <v>231</v>
      </c>
      <c r="B24" s="221">
        <f t="shared" ref="B24:E29" si="3">B8+B16</f>
        <v>13</v>
      </c>
      <c r="C24" s="222">
        <f t="shared" si="3"/>
        <v>0</v>
      </c>
      <c r="D24" s="223">
        <f t="shared" si="3"/>
        <v>0</v>
      </c>
      <c r="E24" s="222">
        <f t="shared" si="3"/>
        <v>1</v>
      </c>
      <c r="F24" s="223">
        <f>F8+F16</f>
        <v>12</v>
      </c>
      <c r="G24" s="183" t="s">
        <v>157</v>
      </c>
    </row>
    <row r="25" spans="1:24" s="17" customFormat="1" ht="18" customHeight="1">
      <c r="A25" s="235" t="s">
        <v>116</v>
      </c>
      <c r="B25" s="179">
        <f t="shared" si="3"/>
        <v>82</v>
      </c>
      <c r="C25" s="177">
        <f t="shared" si="3"/>
        <v>0</v>
      </c>
      <c r="D25" s="177">
        <f t="shared" si="3"/>
        <v>1</v>
      </c>
      <c r="E25" s="177">
        <f t="shared" si="3"/>
        <v>18</v>
      </c>
      <c r="F25" s="177">
        <f t="shared" ref="F25:F29" si="4">F9+F17</f>
        <v>63</v>
      </c>
      <c r="G25" s="183" t="s">
        <v>99</v>
      </c>
    </row>
    <row r="26" spans="1:24" s="17" customFormat="1" ht="18" customHeight="1">
      <c r="A26" s="235" t="s">
        <v>117</v>
      </c>
      <c r="B26" s="179">
        <f t="shared" si="3"/>
        <v>462</v>
      </c>
      <c r="C26" s="177">
        <f t="shared" si="3"/>
        <v>0</v>
      </c>
      <c r="D26" s="177">
        <f t="shared" si="3"/>
        <v>1</v>
      </c>
      <c r="E26" s="177">
        <f t="shared" si="3"/>
        <v>41</v>
      </c>
      <c r="F26" s="177">
        <f t="shared" si="4"/>
        <v>420</v>
      </c>
      <c r="G26" s="183" t="s">
        <v>100</v>
      </c>
    </row>
    <row r="27" spans="1:24" s="17" customFormat="1" ht="18" customHeight="1">
      <c r="A27" s="235" t="s">
        <v>118</v>
      </c>
      <c r="B27" s="179">
        <f t="shared" si="3"/>
        <v>1932</v>
      </c>
      <c r="C27" s="177">
        <f t="shared" si="3"/>
        <v>3</v>
      </c>
      <c r="D27" s="177">
        <f t="shared" si="3"/>
        <v>8</v>
      </c>
      <c r="E27" s="177">
        <f t="shared" si="3"/>
        <v>146</v>
      </c>
      <c r="F27" s="177">
        <f t="shared" si="4"/>
        <v>1775</v>
      </c>
      <c r="G27" s="183" t="s">
        <v>101</v>
      </c>
    </row>
    <row r="28" spans="1:24" s="17" customFormat="1" ht="18" customHeight="1">
      <c r="A28" s="235" t="s">
        <v>153</v>
      </c>
      <c r="B28" s="179">
        <f t="shared" si="3"/>
        <v>2302</v>
      </c>
      <c r="C28" s="176">
        <f t="shared" si="3"/>
        <v>1</v>
      </c>
      <c r="D28" s="177">
        <f t="shared" si="3"/>
        <v>6</v>
      </c>
      <c r="E28" s="177">
        <f t="shared" si="3"/>
        <v>135</v>
      </c>
      <c r="F28" s="177">
        <f t="shared" si="4"/>
        <v>2160</v>
      </c>
      <c r="G28" s="183" t="s">
        <v>154</v>
      </c>
    </row>
    <row r="29" spans="1:24" s="17" customFormat="1" ht="18" customHeight="1">
      <c r="A29" s="235" t="s">
        <v>32</v>
      </c>
      <c r="B29" s="179">
        <f t="shared" si="3"/>
        <v>733</v>
      </c>
      <c r="C29" s="177">
        <f t="shared" si="3"/>
        <v>0</v>
      </c>
      <c r="D29" s="176">
        <f t="shared" si="3"/>
        <v>0</v>
      </c>
      <c r="E29" s="177">
        <f t="shared" si="3"/>
        <v>0</v>
      </c>
      <c r="F29" s="176">
        <f t="shared" si="4"/>
        <v>733</v>
      </c>
      <c r="G29" s="183" t="s">
        <v>38</v>
      </c>
    </row>
    <row r="30" spans="1:24" s="17" customFormat="1" ht="18" customHeight="1" thickBot="1">
      <c r="A30" s="236" t="s">
        <v>24</v>
      </c>
      <c r="B30" s="192">
        <f t="shared" ref="B30:E30" si="5">SUM(B24:B29)</f>
        <v>5524</v>
      </c>
      <c r="C30" s="192">
        <f t="shared" si="5"/>
        <v>4</v>
      </c>
      <c r="D30" s="192">
        <f t="shared" si="5"/>
        <v>16</v>
      </c>
      <c r="E30" s="192">
        <f t="shared" si="5"/>
        <v>341</v>
      </c>
      <c r="F30" s="192">
        <f>SUM(F24:F29)</f>
        <v>5163</v>
      </c>
      <c r="G30" s="242" t="s">
        <v>77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>
      <c r="A31" s="40" t="s">
        <v>142</v>
      </c>
      <c r="B31" s="24"/>
      <c r="C31" s="24"/>
      <c r="D31" s="151"/>
      <c r="E31" s="24"/>
      <c r="F31" s="24"/>
      <c r="G31" s="218" t="s">
        <v>141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>
      <c r="A32" s="40" t="s">
        <v>163</v>
      </c>
      <c r="B32" s="24"/>
      <c r="C32" s="24"/>
      <c r="D32" s="24"/>
      <c r="E32" s="499" t="s">
        <v>162</v>
      </c>
      <c r="F32" s="499"/>
      <c r="G32" s="499"/>
    </row>
  </sheetData>
  <sortState ref="O16:V19">
    <sortCondition descending="1" ref="O16"/>
  </sortState>
  <mergeCells count="8">
    <mergeCell ref="A5:A6"/>
    <mergeCell ref="G5:G6"/>
    <mergeCell ref="E32:G32"/>
    <mergeCell ref="B5:B6"/>
    <mergeCell ref="A2:A3"/>
    <mergeCell ref="B2:F2"/>
    <mergeCell ref="G2:G3"/>
    <mergeCell ref="B3:F3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K34"/>
  <sheetViews>
    <sheetView showGridLines="0" view="pageBreakPreview" zoomScaleNormal="60" zoomScaleSheetLayoutView="100" workbookViewId="0">
      <selection activeCell="B2" sqref="B2:K2"/>
    </sheetView>
  </sheetViews>
  <sheetFormatPr defaultColWidth="9.140625" defaultRowHeight="12.75"/>
  <cols>
    <col min="1" max="1" width="19" style="3" customWidth="1"/>
    <col min="2" max="2" width="9.5703125" style="3" customWidth="1"/>
    <col min="3" max="3" width="8.42578125" style="3" customWidth="1"/>
    <col min="4" max="11" width="8" style="3" customWidth="1"/>
    <col min="12" max="12" width="19" style="3" customWidth="1"/>
    <col min="13" max="16384" width="9.140625" style="3"/>
  </cols>
  <sheetData>
    <row r="1" spans="1:37" s="5" customFormat="1" ht="30.75" customHeight="1">
      <c r="A1" s="10"/>
      <c r="B1" s="12"/>
      <c r="C1" s="8"/>
      <c r="D1" s="8"/>
      <c r="E1" s="8"/>
      <c r="F1" s="8"/>
      <c r="G1" s="8"/>
      <c r="H1" s="8"/>
      <c r="I1" s="8"/>
      <c r="J1" s="8"/>
      <c r="K1" s="8"/>
      <c r="L1" s="12"/>
    </row>
    <row r="2" spans="1:37" s="5" customFormat="1" ht="30.75" customHeight="1">
      <c r="A2" s="522">
        <v>2019</v>
      </c>
      <c r="B2" s="528" t="s">
        <v>365</v>
      </c>
      <c r="C2" s="528"/>
      <c r="D2" s="528"/>
      <c r="E2" s="528"/>
      <c r="F2" s="528"/>
      <c r="G2" s="528"/>
      <c r="H2" s="528"/>
      <c r="I2" s="528"/>
      <c r="J2" s="528"/>
      <c r="K2" s="528"/>
      <c r="L2" s="498" t="s">
        <v>221</v>
      </c>
    </row>
    <row r="3" spans="1:37" s="5" customFormat="1" ht="40.5" customHeight="1">
      <c r="A3" s="522"/>
      <c r="B3" s="592" t="s">
        <v>437</v>
      </c>
      <c r="C3" s="592"/>
      <c r="D3" s="592"/>
      <c r="E3" s="592"/>
      <c r="F3" s="592"/>
      <c r="G3" s="592"/>
      <c r="H3" s="592"/>
      <c r="I3" s="592"/>
      <c r="J3" s="592"/>
      <c r="K3" s="592"/>
      <c r="L3" s="591"/>
    </row>
    <row r="4" spans="1:37" s="5" customFormat="1" ht="15.75" customHeight="1" thickBot="1">
      <c r="A4" s="230"/>
      <c r="B4" s="231"/>
      <c r="C4" s="231"/>
      <c r="D4" s="231"/>
      <c r="E4" s="231"/>
      <c r="F4" s="231"/>
      <c r="G4" s="113"/>
      <c r="H4" s="79"/>
      <c r="I4" s="79"/>
      <c r="J4" s="79"/>
      <c r="K4" s="79"/>
      <c r="L4" s="78"/>
    </row>
    <row r="5" spans="1:37" s="17" customFormat="1" ht="24.95" customHeight="1" thickBot="1">
      <c r="A5" s="613" t="s">
        <v>98</v>
      </c>
      <c r="B5" s="607" t="s">
        <v>96</v>
      </c>
      <c r="C5" s="232" t="s">
        <v>113</v>
      </c>
      <c r="D5" s="142"/>
      <c r="E5" s="142"/>
      <c r="F5" s="142"/>
      <c r="G5" s="142"/>
      <c r="H5" s="142"/>
      <c r="I5" s="142"/>
      <c r="J5" s="137"/>
      <c r="K5" s="137" t="s">
        <v>112</v>
      </c>
      <c r="L5" s="616" t="s">
        <v>287</v>
      </c>
    </row>
    <row r="6" spans="1:37" s="2" customFormat="1" ht="69" customHeight="1" thickBot="1">
      <c r="A6" s="614"/>
      <c r="B6" s="615"/>
      <c r="C6" s="463" t="s">
        <v>324</v>
      </c>
      <c r="D6" s="464" t="s">
        <v>186</v>
      </c>
      <c r="E6" s="464" t="s">
        <v>187</v>
      </c>
      <c r="F6" s="464" t="s">
        <v>188</v>
      </c>
      <c r="G6" s="464" t="s">
        <v>189</v>
      </c>
      <c r="H6" s="464" t="s">
        <v>190</v>
      </c>
      <c r="I6" s="464" t="s">
        <v>191</v>
      </c>
      <c r="J6" s="464" t="s">
        <v>192</v>
      </c>
      <c r="K6" s="465" t="s">
        <v>193</v>
      </c>
      <c r="L6" s="577"/>
    </row>
    <row r="7" spans="1:37" s="2" customFormat="1" ht="21" customHeight="1" thickBot="1">
      <c r="A7" s="435" t="s">
        <v>22</v>
      </c>
      <c r="B7" s="133"/>
      <c r="C7" s="133"/>
      <c r="D7" s="133"/>
      <c r="E7" s="133"/>
      <c r="F7" s="133"/>
      <c r="G7" s="467"/>
      <c r="H7" s="435"/>
      <c r="I7" s="133"/>
      <c r="J7" s="133"/>
      <c r="K7" s="133"/>
      <c r="L7" s="467" t="s">
        <v>49</v>
      </c>
    </row>
    <row r="8" spans="1:37" s="17" customFormat="1" ht="24">
      <c r="A8" s="233" t="s">
        <v>172</v>
      </c>
      <c r="B8" s="221">
        <f>SUM(C8:K8)</f>
        <v>13</v>
      </c>
      <c r="C8" s="222">
        <v>9</v>
      </c>
      <c r="D8" s="223">
        <v>0</v>
      </c>
      <c r="E8" s="222">
        <v>0</v>
      </c>
      <c r="F8" s="223">
        <v>0</v>
      </c>
      <c r="G8" s="223">
        <v>1</v>
      </c>
      <c r="H8" s="222">
        <v>0</v>
      </c>
      <c r="I8" s="223">
        <v>0</v>
      </c>
      <c r="J8" s="222">
        <v>2</v>
      </c>
      <c r="K8" s="223">
        <v>1</v>
      </c>
      <c r="L8" s="234" t="s">
        <v>157</v>
      </c>
    </row>
    <row r="9" spans="1:37" s="17" customFormat="1" ht="18" customHeight="1">
      <c r="A9" s="235" t="s">
        <v>116</v>
      </c>
      <c r="B9" s="179">
        <f t="shared" ref="B9:B14" si="0">SUM(C9:K9)</f>
        <v>72</v>
      </c>
      <c r="C9" s="177">
        <v>14</v>
      </c>
      <c r="D9" s="177">
        <v>1</v>
      </c>
      <c r="E9" s="177">
        <v>2</v>
      </c>
      <c r="F9" s="177">
        <v>4</v>
      </c>
      <c r="G9" s="176">
        <v>1</v>
      </c>
      <c r="H9" s="177">
        <v>2</v>
      </c>
      <c r="I9" s="177">
        <v>4</v>
      </c>
      <c r="J9" s="177">
        <v>25</v>
      </c>
      <c r="K9" s="177">
        <v>19</v>
      </c>
      <c r="L9" s="234" t="s">
        <v>99</v>
      </c>
      <c r="U9" s="48"/>
    </row>
    <row r="10" spans="1:37" s="17" customFormat="1" ht="18" customHeight="1">
      <c r="A10" s="235" t="s">
        <v>117</v>
      </c>
      <c r="B10" s="179">
        <f t="shared" si="0"/>
        <v>424</v>
      </c>
      <c r="C10" s="177">
        <v>21</v>
      </c>
      <c r="D10" s="177">
        <v>7</v>
      </c>
      <c r="E10" s="177">
        <v>7</v>
      </c>
      <c r="F10" s="177">
        <v>30</v>
      </c>
      <c r="G10" s="176">
        <v>31</v>
      </c>
      <c r="H10" s="177">
        <v>50</v>
      </c>
      <c r="I10" s="177">
        <v>38</v>
      </c>
      <c r="J10" s="177">
        <v>179</v>
      </c>
      <c r="K10" s="177">
        <v>61</v>
      </c>
      <c r="L10" s="234" t="s">
        <v>100</v>
      </c>
    </row>
    <row r="11" spans="1:37" s="17" customFormat="1" ht="18" customHeight="1">
      <c r="A11" s="235" t="s">
        <v>118</v>
      </c>
      <c r="B11" s="179">
        <f t="shared" si="0"/>
        <v>1703</v>
      </c>
      <c r="C11" s="177">
        <v>52</v>
      </c>
      <c r="D11" s="177">
        <v>42</v>
      </c>
      <c r="E11" s="177">
        <v>100</v>
      </c>
      <c r="F11" s="177">
        <v>193</v>
      </c>
      <c r="G11" s="176">
        <v>147</v>
      </c>
      <c r="H11" s="177">
        <v>139</v>
      </c>
      <c r="I11" s="177">
        <v>127</v>
      </c>
      <c r="J11" s="177">
        <v>727</v>
      </c>
      <c r="K11" s="177">
        <v>176</v>
      </c>
      <c r="L11" s="234" t="s">
        <v>101</v>
      </c>
    </row>
    <row r="12" spans="1:37" s="17" customFormat="1" ht="18" customHeight="1">
      <c r="A12" s="235" t="s">
        <v>153</v>
      </c>
      <c r="B12" s="179">
        <f t="shared" si="0"/>
        <v>1920</v>
      </c>
      <c r="C12" s="176">
        <v>51</v>
      </c>
      <c r="D12" s="177">
        <v>146</v>
      </c>
      <c r="E12" s="177">
        <v>308</v>
      </c>
      <c r="F12" s="177">
        <v>231</v>
      </c>
      <c r="G12" s="176">
        <v>74</v>
      </c>
      <c r="H12" s="176">
        <v>103</v>
      </c>
      <c r="I12" s="177">
        <v>131</v>
      </c>
      <c r="J12" s="177">
        <v>708</v>
      </c>
      <c r="K12" s="177">
        <v>168</v>
      </c>
      <c r="L12" s="234" t="s">
        <v>154</v>
      </c>
    </row>
    <row r="13" spans="1:37" s="17" customFormat="1" ht="18" customHeight="1">
      <c r="A13" s="235" t="s">
        <v>32</v>
      </c>
      <c r="B13" s="179">
        <f t="shared" si="0"/>
        <v>433</v>
      </c>
      <c r="C13" s="177">
        <v>433</v>
      </c>
      <c r="D13" s="176">
        <v>0</v>
      </c>
      <c r="E13" s="177">
        <v>0</v>
      </c>
      <c r="F13" s="176">
        <v>0</v>
      </c>
      <c r="G13" s="176">
        <v>0</v>
      </c>
      <c r="H13" s="177">
        <v>0</v>
      </c>
      <c r="I13" s="176">
        <v>0</v>
      </c>
      <c r="J13" s="177">
        <v>0</v>
      </c>
      <c r="K13" s="176">
        <v>0</v>
      </c>
      <c r="L13" s="234" t="s">
        <v>38</v>
      </c>
    </row>
    <row r="14" spans="1:37" s="17" customFormat="1" ht="18" customHeight="1" thickBot="1">
      <c r="A14" s="236" t="s">
        <v>24</v>
      </c>
      <c r="B14" s="192">
        <f t="shared" si="0"/>
        <v>4565</v>
      </c>
      <c r="C14" s="192">
        <v>580</v>
      </c>
      <c r="D14" s="192">
        <v>196</v>
      </c>
      <c r="E14" s="192">
        <v>417</v>
      </c>
      <c r="F14" s="192">
        <v>458</v>
      </c>
      <c r="G14" s="192">
        <v>254</v>
      </c>
      <c r="H14" s="192">
        <v>294</v>
      </c>
      <c r="I14" s="192">
        <v>300</v>
      </c>
      <c r="J14" s="192">
        <v>1641</v>
      </c>
      <c r="K14" s="192">
        <v>425</v>
      </c>
      <c r="L14" s="237" t="s">
        <v>77</v>
      </c>
    </row>
    <row r="15" spans="1:37" s="2" customFormat="1" ht="21" customHeight="1" thickBot="1">
      <c r="A15" s="435" t="s">
        <v>21</v>
      </c>
      <c r="B15" s="238"/>
      <c r="C15" s="239"/>
      <c r="D15" s="239"/>
      <c r="E15" s="239"/>
      <c r="F15" s="239"/>
      <c r="G15" s="239"/>
      <c r="H15" s="239"/>
      <c r="I15" s="239"/>
      <c r="J15" s="239"/>
      <c r="K15" s="239"/>
      <c r="L15" s="467" t="s">
        <v>48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s="17" customFormat="1" ht="24">
      <c r="A16" s="233" t="s">
        <v>172</v>
      </c>
      <c r="B16" s="221">
        <v>0</v>
      </c>
      <c r="C16" s="222">
        <v>0</v>
      </c>
      <c r="D16" s="223">
        <v>0</v>
      </c>
      <c r="E16" s="222">
        <v>0</v>
      </c>
      <c r="F16" s="223">
        <v>0</v>
      </c>
      <c r="G16" s="223">
        <v>0</v>
      </c>
      <c r="H16" s="222">
        <v>0</v>
      </c>
      <c r="I16" s="223">
        <v>0</v>
      </c>
      <c r="J16" s="222">
        <v>0</v>
      </c>
      <c r="K16" s="223">
        <v>0</v>
      </c>
      <c r="L16" s="234" t="s">
        <v>157</v>
      </c>
      <c r="S16" s="49"/>
    </row>
    <row r="17" spans="1:34" s="17" customFormat="1" ht="18" customHeight="1">
      <c r="A17" s="235" t="s">
        <v>116</v>
      </c>
      <c r="B17" s="179">
        <v>10</v>
      </c>
      <c r="C17" s="177">
        <v>2</v>
      </c>
      <c r="D17" s="177">
        <v>0</v>
      </c>
      <c r="E17" s="177">
        <v>1</v>
      </c>
      <c r="F17" s="177">
        <v>0</v>
      </c>
      <c r="G17" s="176">
        <v>1</v>
      </c>
      <c r="H17" s="177">
        <v>0</v>
      </c>
      <c r="I17" s="177">
        <v>2</v>
      </c>
      <c r="J17" s="177">
        <v>2</v>
      </c>
      <c r="K17" s="177">
        <v>2</v>
      </c>
      <c r="L17" s="234" t="s">
        <v>99</v>
      </c>
    </row>
    <row r="18" spans="1:34" s="17" customFormat="1" ht="18" customHeight="1">
      <c r="A18" s="235" t="s">
        <v>117</v>
      </c>
      <c r="B18" s="179">
        <v>38</v>
      </c>
      <c r="C18" s="177">
        <v>3</v>
      </c>
      <c r="D18" s="177">
        <v>1</v>
      </c>
      <c r="E18" s="177">
        <v>4</v>
      </c>
      <c r="F18" s="177">
        <v>4</v>
      </c>
      <c r="G18" s="176">
        <v>1</v>
      </c>
      <c r="H18" s="177">
        <v>3</v>
      </c>
      <c r="I18" s="177">
        <v>7</v>
      </c>
      <c r="J18" s="177">
        <v>5</v>
      </c>
      <c r="K18" s="177">
        <v>10</v>
      </c>
      <c r="L18" s="234" t="s">
        <v>100</v>
      </c>
    </row>
    <row r="19" spans="1:34" s="17" customFormat="1" ht="18" customHeight="1">
      <c r="A19" s="235" t="s">
        <v>118</v>
      </c>
      <c r="B19" s="179">
        <v>229</v>
      </c>
      <c r="C19" s="177">
        <v>12</v>
      </c>
      <c r="D19" s="177">
        <v>20</v>
      </c>
      <c r="E19" s="177">
        <v>21</v>
      </c>
      <c r="F19" s="177">
        <v>21</v>
      </c>
      <c r="G19" s="176">
        <v>18</v>
      </c>
      <c r="H19" s="177">
        <v>24</v>
      </c>
      <c r="I19" s="177">
        <v>32</v>
      </c>
      <c r="J19" s="177">
        <v>24</v>
      </c>
      <c r="K19" s="177">
        <v>57</v>
      </c>
      <c r="L19" s="234" t="s">
        <v>101</v>
      </c>
    </row>
    <row r="20" spans="1:34" s="17" customFormat="1" ht="18" customHeight="1">
      <c r="A20" s="235" t="s">
        <v>153</v>
      </c>
      <c r="B20" s="179">
        <v>382</v>
      </c>
      <c r="C20" s="176">
        <v>18</v>
      </c>
      <c r="D20" s="177">
        <v>58</v>
      </c>
      <c r="E20" s="177">
        <v>31</v>
      </c>
      <c r="F20" s="177">
        <v>21</v>
      </c>
      <c r="G20" s="176">
        <v>19</v>
      </c>
      <c r="H20" s="176">
        <v>29</v>
      </c>
      <c r="I20" s="177">
        <v>37</v>
      </c>
      <c r="J20" s="177">
        <v>60</v>
      </c>
      <c r="K20" s="177">
        <v>109</v>
      </c>
      <c r="L20" s="234" t="s">
        <v>154</v>
      </c>
    </row>
    <row r="21" spans="1:34" s="17" customFormat="1" ht="18" customHeight="1">
      <c r="A21" s="235" t="s">
        <v>32</v>
      </c>
      <c r="B21" s="179">
        <v>300</v>
      </c>
      <c r="C21" s="177">
        <v>299</v>
      </c>
      <c r="D21" s="176">
        <v>0</v>
      </c>
      <c r="E21" s="177">
        <v>0</v>
      </c>
      <c r="F21" s="176">
        <v>0</v>
      </c>
      <c r="G21" s="176">
        <v>0</v>
      </c>
      <c r="H21" s="177">
        <v>1</v>
      </c>
      <c r="I21" s="176">
        <v>0</v>
      </c>
      <c r="J21" s="177">
        <v>0</v>
      </c>
      <c r="K21" s="176">
        <v>0</v>
      </c>
      <c r="L21" s="234" t="s">
        <v>38</v>
      </c>
    </row>
    <row r="22" spans="1:34" s="17" customFormat="1" ht="18" customHeight="1" thickBot="1">
      <c r="A22" s="236" t="s">
        <v>24</v>
      </c>
      <c r="B22" s="192">
        <v>959</v>
      </c>
      <c r="C22" s="192">
        <v>334</v>
      </c>
      <c r="D22" s="192">
        <v>79</v>
      </c>
      <c r="E22" s="192">
        <v>57</v>
      </c>
      <c r="F22" s="192">
        <v>46</v>
      </c>
      <c r="G22" s="192">
        <v>39</v>
      </c>
      <c r="H22" s="192">
        <v>57</v>
      </c>
      <c r="I22" s="192">
        <v>78</v>
      </c>
      <c r="J22" s="192">
        <v>91</v>
      </c>
      <c r="K22" s="192">
        <v>178</v>
      </c>
      <c r="L22" s="237" t="s">
        <v>77</v>
      </c>
    </row>
    <row r="23" spans="1:34" s="2" customFormat="1" ht="21" customHeight="1" thickBot="1">
      <c r="A23" s="435" t="s">
        <v>24</v>
      </c>
      <c r="B23" s="240"/>
      <c r="C23" s="241"/>
      <c r="D23" s="241"/>
      <c r="E23" s="241"/>
      <c r="F23" s="241"/>
      <c r="G23" s="241"/>
      <c r="H23" s="241"/>
      <c r="I23" s="241"/>
      <c r="J23" s="241"/>
      <c r="K23" s="241"/>
      <c r="L23" s="467" t="s">
        <v>77</v>
      </c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34" s="17" customFormat="1" ht="24">
      <c r="A24" s="233" t="s">
        <v>172</v>
      </c>
      <c r="B24" s="221">
        <f t="shared" ref="B24:J30" si="1">B16+B8</f>
        <v>13</v>
      </c>
      <c r="C24" s="222">
        <f t="shared" si="1"/>
        <v>9</v>
      </c>
      <c r="D24" s="223">
        <f t="shared" si="1"/>
        <v>0</v>
      </c>
      <c r="E24" s="222">
        <f t="shared" si="1"/>
        <v>0</v>
      </c>
      <c r="F24" s="223">
        <f t="shared" si="1"/>
        <v>0</v>
      </c>
      <c r="G24" s="223">
        <f t="shared" si="1"/>
        <v>1</v>
      </c>
      <c r="H24" s="222">
        <f t="shared" si="1"/>
        <v>0</v>
      </c>
      <c r="I24" s="223">
        <f t="shared" si="1"/>
        <v>0</v>
      </c>
      <c r="J24" s="222">
        <f t="shared" si="1"/>
        <v>2</v>
      </c>
      <c r="K24" s="223">
        <f>K16+K8</f>
        <v>1</v>
      </c>
      <c r="L24" s="234" t="s">
        <v>157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34" s="17" customFormat="1" ht="18" customHeight="1">
      <c r="A25" s="235" t="s">
        <v>116</v>
      </c>
      <c r="B25" s="179">
        <f t="shared" si="1"/>
        <v>82</v>
      </c>
      <c r="C25" s="177">
        <f t="shared" si="1"/>
        <v>16</v>
      </c>
      <c r="D25" s="177">
        <f t="shared" si="1"/>
        <v>1</v>
      </c>
      <c r="E25" s="177">
        <f t="shared" si="1"/>
        <v>3</v>
      </c>
      <c r="F25" s="177">
        <f t="shared" si="1"/>
        <v>4</v>
      </c>
      <c r="G25" s="176">
        <f t="shared" si="1"/>
        <v>2</v>
      </c>
      <c r="H25" s="177">
        <f t="shared" si="1"/>
        <v>2</v>
      </c>
      <c r="I25" s="177">
        <f t="shared" si="1"/>
        <v>6</v>
      </c>
      <c r="J25" s="177">
        <f t="shared" si="1"/>
        <v>27</v>
      </c>
      <c r="K25" s="177">
        <f t="shared" ref="K25:K30" si="2">K17+K9</f>
        <v>21</v>
      </c>
      <c r="L25" s="234" t="s">
        <v>99</v>
      </c>
    </row>
    <row r="26" spans="1:34" s="17" customFormat="1" ht="18" customHeight="1">
      <c r="A26" s="235" t="s">
        <v>117</v>
      </c>
      <c r="B26" s="179">
        <f t="shared" si="1"/>
        <v>462</v>
      </c>
      <c r="C26" s="177">
        <f t="shared" si="1"/>
        <v>24</v>
      </c>
      <c r="D26" s="177">
        <f t="shared" si="1"/>
        <v>8</v>
      </c>
      <c r="E26" s="177">
        <f t="shared" si="1"/>
        <v>11</v>
      </c>
      <c r="F26" s="177">
        <f t="shared" si="1"/>
        <v>34</v>
      </c>
      <c r="G26" s="176">
        <f t="shared" si="1"/>
        <v>32</v>
      </c>
      <c r="H26" s="177">
        <f t="shared" si="1"/>
        <v>53</v>
      </c>
      <c r="I26" s="177">
        <f t="shared" si="1"/>
        <v>45</v>
      </c>
      <c r="J26" s="177">
        <f t="shared" si="1"/>
        <v>184</v>
      </c>
      <c r="K26" s="177">
        <f t="shared" si="2"/>
        <v>71</v>
      </c>
      <c r="L26" s="234" t="s">
        <v>100</v>
      </c>
    </row>
    <row r="27" spans="1:34" s="17" customFormat="1" ht="18" customHeight="1">
      <c r="A27" s="235" t="s">
        <v>118</v>
      </c>
      <c r="B27" s="179">
        <f t="shared" si="1"/>
        <v>1932</v>
      </c>
      <c r="C27" s="177">
        <f t="shared" si="1"/>
        <v>64</v>
      </c>
      <c r="D27" s="177">
        <f t="shared" si="1"/>
        <v>62</v>
      </c>
      <c r="E27" s="177">
        <f t="shared" si="1"/>
        <v>121</v>
      </c>
      <c r="F27" s="177">
        <f t="shared" si="1"/>
        <v>214</v>
      </c>
      <c r="G27" s="176">
        <f t="shared" si="1"/>
        <v>165</v>
      </c>
      <c r="H27" s="177">
        <f t="shared" si="1"/>
        <v>163</v>
      </c>
      <c r="I27" s="177">
        <f t="shared" si="1"/>
        <v>159</v>
      </c>
      <c r="J27" s="177">
        <f t="shared" si="1"/>
        <v>751</v>
      </c>
      <c r="K27" s="177">
        <f t="shared" si="2"/>
        <v>233</v>
      </c>
      <c r="L27" s="234" t="s">
        <v>101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34" s="17" customFormat="1" ht="18" customHeight="1">
      <c r="A28" s="235" t="s">
        <v>153</v>
      </c>
      <c r="B28" s="179">
        <f t="shared" si="1"/>
        <v>2302</v>
      </c>
      <c r="C28" s="176">
        <f t="shared" si="1"/>
        <v>69</v>
      </c>
      <c r="D28" s="177">
        <f t="shared" si="1"/>
        <v>204</v>
      </c>
      <c r="E28" s="177">
        <f t="shared" si="1"/>
        <v>339</v>
      </c>
      <c r="F28" s="177">
        <f t="shared" si="1"/>
        <v>252</v>
      </c>
      <c r="G28" s="176">
        <f t="shared" si="1"/>
        <v>93</v>
      </c>
      <c r="H28" s="176">
        <f t="shared" si="1"/>
        <v>132</v>
      </c>
      <c r="I28" s="177">
        <f t="shared" si="1"/>
        <v>168</v>
      </c>
      <c r="J28" s="177">
        <f t="shared" si="1"/>
        <v>768</v>
      </c>
      <c r="K28" s="177">
        <f t="shared" si="2"/>
        <v>277</v>
      </c>
      <c r="L28" s="234" t="s">
        <v>154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17" customFormat="1" ht="18" customHeight="1">
      <c r="A29" s="235" t="s">
        <v>32</v>
      </c>
      <c r="B29" s="179">
        <f t="shared" si="1"/>
        <v>733</v>
      </c>
      <c r="C29" s="177">
        <f t="shared" si="1"/>
        <v>732</v>
      </c>
      <c r="D29" s="176">
        <f t="shared" si="1"/>
        <v>0</v>
      </c>
      <c r="E29" s="177">
        <f t="shared" si="1"/>
        <v>0</v>
      </c>
      <c r="F29" s="176">
        <f t="shared" si="1"/>
        <v>0</v>
      </c>
      <c r="G29" s="176">
        <f t="shared" si="1"/>
        <v>0</v>
      </c>
      <c r="H29" s="177">
        <f t="shared" si="1"/>
        <v>1</v>
      </c>
      <c r="I29" s="176">
        <f t="shared" si="1"/>
        <v>0</v>
      </c>
      <c r="J29" s="177">
        <f t="shared" si="1"/>
        <v>0</v>
      </c>
      <c r="K29" s="176">
        <f t="shared" si="2"/>
        <v>0</v>
      </c>
      <c r="L29" s="234" t="s">
        <v>38</v>
      </c>
      <c r="AB29" s="3"/>
      <c r="AC29" s="3"/>
      <c r="AD29" s="3"/>
      <c r="AE29" s="3"/>
      <c r="AF29" s="3"/>
      <c r="AG29" s="3"/>
      <c r="AH29" s="3"/>
    </row>
    <row r="30" spans="1:34" s="17" customFormat="1" ht="18" customHeight="1" thickBot="1">
      <c r="A30" s="236" t="s">
        <v>24</v>
      </c>
      <c r="B30" s="192">
        <f t="shared" si="1"/>
        <v>5524</v>
      </c>
      <c r="C30" s="192">
        <f t="shared" si="1"/>
        <v>914</v>
      </c>
      <c r="D30" s="192">
        <f t="shared" si="1"/>
        <v>275</v>
      </c>
      <c r="E30" s="192">
        <f t="shared" si="1"/>
        <v>474</v>
      </c>
      <c r="F30" s="192">
        <f t="shared" si="1"/>
        <v>504</v>
      </c>
      <c r="G30" s="192">
        <f t="shared" si="1"/>
        <v>293</v>
      </c>
      <c r="H30" s="192">
        <f t="shared" si="1"/>
        <v>351</v>
      </c>
      <c r="I30" s="192">
        <f t="shared" si="1"/>
        <v>378</v>
      </c>
      <c r="J30" s="192">
        <f t="shared" si="1"/>
        <v>1732</v>
      </c>
      <c r="K30" s="192">
        <f t="shared" si="2"/>
        <v>603</v>
      </c>
      <c r="L30" s="237" t="s">
        <v>77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>
      <c r="A31" s="40" t="s">
        <v>142</v>
      </c>
      <c r="B31" s="24"/>
      <c r="C31" s="40"/>
      <c r="D31" s="24"/>
      <c r="E31" s="24"/>
      <c r="F31" s="24"/>
      <c r="G31" s="24"/>
      <c r="H31" s="24"/>
      <c r="I31" s="218"/>
      <c r="J31" s="24"/>
      <c r="K31" s="24"/>
      <c r="L31" s="218" t="s">
        <v>141</v>
      </c>
      <c r="M31" s="224"/>
      <c r="N31" s="224"/>
      <c r="O31" s="224"/>
      <c r="P31" s="17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17"/>
      <c r="AC31" s="17"/>
      <c r="AD31" s="17"/>
      <c r="AE31" s="17"/>
      <c r="AF31" s="17"/>
      <c r="AG31" s="17"/>
      <c r="AH31" s="17"/>
    </row>
    <row r="32" spans="1:34">
      <c r="A32" s="40" t="s">
        <v>163</v>
      </c>
      <c r="B32" s="24"/>
      <c r="C32" s="40"/>
      <c r="D32" s="24"/>
      <c r="E32" s="24"/>
      <c r="F32" s="24"/>
      <c r="G32" s="499" t="s">
        <v>162</v>
      </c>
      <c r="H32" s="499"/>
      <c r="I32" s="499"/>
      <c r="J32" s="499"/>
      <c r="K32" s="499"/>
      <c r="L32" s="499"/>
      <c r="M32" s="224"/>
      <c r="N32" s="224"/>
      <c r="O32" s="224"/>
      <c r="P32" s="2"/>
      <c r="Q32" s="17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17"/>
      <c r="AC32" s="17"/>
      <c r="AD32" s="17"/>
      <c r="AE32" s="17"/>
      <c r="AF32" s="17"/>
      <c r="AG32" s="17"/>
      <c r="AH32" s="17"/>
    </row>
    <row r="33" spans="1:34">
      <c r="A33" s="224"/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</row>
    <row r="34" spans="1:34"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</sheetData>
  <sortState ref="S65:AI73">
    <sortCondition descending="1" ref="S65"/>
  </sortState>
  <mergeCells count="8">
    <mergeCell ref="G32:L32"/>
    <mergeCell ref="A2:A3"/>
    <mergeCell ref="L2:L3"/>
    <mergeCell ref="B2:K2"/>
    <mergeCell ref="B3:K3"/>
    <mergeCell ref="A5:A6"/>
    <mergeCell ref="B5:B6"/>
    <mergeCell ref="L5:L6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73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R80"/>
  <sheetViews>
    <sheetView showGridLines="0" view="pageBreakPreview" zoomScaleNormal="60" zoomScaleSheetLayoutView="100" workbookViewId="0">
      <selection activeCell="P16" sqref="P16"/>
    </sheetView>
  </sheetViews>
  <sheetFormatPr defaultColWidth="9.140625" defaultRowHeight="12.75"/>
  <cols>
    <col min="1" max="1" width="20" style="3" customWidth="1"/>
    <col min="2" max="2" width="9.7109375" style="3" customWidth="1"/>
    <col min="3" max="3" width="8.42578125" style="3" customWidth="1"/>
    <col min="4" max="9" width="8" style="3" customWidth="1"/>
    <col min="10" max="10" width="8.42578125" style="3" customWidth="1"/>
    <col min="11" max="11" width="8" style="3" customWidth="1"/>
    <col min="12" max="12" width="18.42578125" style="3" customWidth="1"/>
    <col min="13" max="13" width="6" style="3" bestFit="1" customWidth="1"/>
    <col min="14" max="15" width="3.85546875" style="3" bestFit="1" customWidth="1"/>
    <col min="16" max="16" width="5" style="3" bestFit="1" customWidth="1"/>
    <col min="17" max="18" width="3.85546875" style="3" bestFit="1" customWidth="1"/>
    <col min="19" max="19" width="5" style="3" bestFit="1" customWidth="1"/>
    <col min="20" max="20" width="3.85546875" style="3" bestFit="1" customWidth="1"/>
    <col min="21" max="21" width="11.85546875" style="3" bestFit="1" customWidth="1"/>
    <col min="22" max="22" width="7.140625" style="3" bestFit="1" customWidth="1"/>
    <col min="23" max="23" width="3.85546875" style="3" bestFit="1" customWidth="1"/>
    <col min="24" max="16384" width="9.140625" style="3"/>
  </cols>
  <sheetData>
    <row r="1" spans="1:41" ht="24.95" customHeight="1">
      <c r="A1" s="9"/>
      <c r="B1" s="11"/>
      <c r="C1" s="7"/>
      <c r="D1" s="7"/>
      <c r="E1" s="7"/>
      <c r="F1" s="7"/>
      <c r="G1" s="7"/>
      <c r="H1" s="7"/>
      <c r="I1" s="7"/>
      <c r="J1" s="7"/>
      <c r="K1" s="7"/>
      <c r="L1" s="11"/>
    </row>
    <row r="2" spans="1:41" s="5" customFormat="1" ht="30.75" customHeight="1">
      <c r="A2" s="522">
        <v>2019</v>
      </c>
      <c r="B2" s="528" t="s">
        <v>366</v>
      </c>
      <c r="C2" s="528"/>
      <c r="D2" s="528"/>
      <c r="E2" s="528"/>
      <c r="F2" s="528"/>
      <c r="G2" s="528"/>
      <c r="H2" s="528"/>
      <c r="I2" s="528"/>
      <c r="J2" s="528"/>
      <c r="K2" s="528"/>
      <c r="L2" s="498" t="s">
        <v>222</v>
      </c>
    </row>
    <row r="3" spans="1:41" s="5" customFormat="1" ht="40.5" customHeight="1">
      <c r="A3" s="522"/>
      <c r="B3" s="592" t="s">
        <v>438</v>
      </c>
      <c r="C3" s="592"/>
      <c r="D3" s="592"/>
      <c r="E3" s="592"/>
      <c r="F3" s="592"/>
      <c r="G3" s="592"/>
      <c r="H3" s="592"/>
      <c r="I3" s="592"/>
      <c r="J3" s="592"/>
      <c r="K3" s="592"/>
      <c r="L3" s="591"/>
    </row>
    <row r="4" spans="1:41" s="5" customFormat="1" ht="24.95" customHeight="1" thickBot="1">
      <c r="A4" s="10"/>
      <c r="B4" s="12"/>
      <c r="C4" s="8"/>
      <c r="D4" s="8"/>
      <c r="E4" s="8"/>
      <c r="F4" s="8"/>
      <c r="G4" s="8"/>
      <c r="H4" s="8"/>
      <c r="I4" s="8"/>
      <c r="J4" s="8"/>
      <c r="K4" s="8"/>
      <c r="L4" s="12"/>
    </row>
    <row r="5" spans="1:41" s="17" customFormat="1" ht="24.95" customHeight="1" thickBot="1">
      <c r="A5" s="613" t="s">
        <v>133</v>
      </c>
      <c r="B5" s="607" t="s">
        <v>96</v>
      </c>
      <c r="C5" s="232" t="s">
        <v>113</v>
      </c>
      <c r="D5" s="142"/>
      <c r="E5" s="142"/>
      <c r="F5" s="142"/>
      <c r="G5" s="142"/>
      <c r="H5" s="142"/>
      <c r="I5" s="142"/>
      <c r="J5" s="137"/>
      <c r="K5" s="137" t="s">
        <v>112</v>
      </c>
      <c r="L5" s="616" t="s">
        <v>325</v>
      </c>
    </row>
    <row r="6" spans="1:41" s="2" customFormat="1" ht="67.5" customHeight="1" thickBot="1">
      <c r="A6" s="614"/>
      <c r="B6" s="615"/>
      <c r="C6" s="463" t="s">
        <v>324</v>
      </c>
      <c r="D6" s="464" t="s">
        <v>186</v>
      </c>
      <c r="E6" s="464" t="s">
        <v>187</v>
      </c>
      <c r="F6" s="464" t="s">
        <v>188</v>
      </c>
      <c r="G6" s="464" t="s">
        <v>189</v>
      </c>
      <c r="H6" s="464" t="s">
        <v>190</v>
      </c>
      <c r="I6" s="464" t="s">
        <v>191</v>
      </c>
      <c r="J6" s="464" t="s">
        <v>192</v>
      </c>
      <c r="K6" s="465" t="s">
        <v>193</v>
      </c>
      <c r="L6" s="577"/>
    </row>
    <row r="7" spans="1:41" s="2" customFormat="1" ht="21" customHeight="1" thickBot="1">
      <c r="A7" s="435" t="s">
        <v>22</v>
      </c>
      <c r="B7" s="133"/>
      <c r="C7" s="133"/>
      <c r="D7" s="133"/>
      <c r="E7" s="133"/>
      <c r="F7" s="133"/>
      <c r="G7" s="467"/>
      <c r="H7" s="435"/>
      <c r="I7" s="133"/>
      <c r="J7" s="133"/>
      <c r="K7" s="133"/>
      <c r="L7" s="467" t="s">
        <v>85</v>
      </c>
    </row>
    <row r="8" spans="1:41" s="17" customFormat="1" ht="24.75" customHeight="1">
      <c r="A8" s="233" t="s">
        <v>231</v>
      </c>
      <c r="B8" s="221">
        <v>3</v>
      </c>
      <c r="C8" s="222">
        <v>2</v>
      </c>
      <c r="D8" s="223">
        <v>0</v>
      </c>
      <c r="E8" s="223">
        <v>0</v>
      </c>
      <c r="F8" s="223">
        <v>0</v>
      </c>
      <c r="G8" s="223">
        <v>0</v>
      </c>
      <c r="H8" s="223">
        <v>0</v>
      </c>
      <c r="I8" s="223">
        <v>0</v>
      </c>
      <c r="J8" s="223">
        <v>0</v>
      </c>
      <c r="K8" s="223">
        <v>1</v>
      </c>
      <c r="L8" s="234" t="s">
        <v>157</v>
      </c>
    </row>
    <row r="9" spans="1:41" s="17" customFormat="1" ht="18" customHeight="1">
      <c r="A9" s="235" t="s">
        <v>116</v>
      </c>
      <c r="B9" s="179">
        <v>21</v>
      </c>
      <c r="C9" s="177">
        <v>1</v>
      </c>
      <c r="D9" s="177">
        <v>0</v>
      </c>
      <c r="E9" s="177">
        <v>1</v>
      </c>
      <c r="F9" s="177">
        <v>1</v>
      </c>
      <c r="G9" s="176">
        <v>2</v>
      </c>
      <c r="H9" s="177">
        <v>4</v>
      </c>
      <c r="I9" s="177">
        <v>1</v>
      </c>
      <c r="J9" s="177">
        <v>6</v>
      </c>
      <c r="K9" s="177">
        <v>5</v>
      </c>
      <c r="L9" s="234" t="s">
        <v>99</v>
      </c>
    </row>
    <row r="10" spans="1:41" s="17" customFormat="1" ht="18" customHeight="1">
      <c r="A10" s="235" t="s">
        <v>117</v>
      </c>
      <c r="B10" s="179">
        <v>113</v>
      </c>
      <c r="C10" s="177">
        <v>6</v>
      </c>
      <c r="D10" s="177">
        <v>0</v>
      </c>
      <c r="E10" s="177">
        <v>11</v>
      </c>
      <c r="F10" s="177">
        <v>6</v>
      </c>
      <c r="G10" s="176">
        <v>7</v>
      </c>
      <c r="H10" s="177">
        <v>11</v>
      </c>
      <c r="I10" s="177">
        <v>10</v>
      </c>
      <c r="J10" s="177">
        <v>44</v>
      </c>
      <c r="K10" s="177">
        <v>18</v>
      </c>
      <c r="L10" s="234" t="s">
        <v>100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41" s="17" customFormat="1" ht="18" customHeight="1">
      <c r="A11" s="235" t="s">
        <v>118</v>
      </c>
      <c r="B11" s="179">
        <v>1123</v>
      </c>
      <c r="C11" s="177">
        <v>32</v>
      </c>
      <c r="D11" s="177">
        <v>28</v>
      </c>
      <c r="E11" s="177">
        <v>64</v>
      </c>
      <c r="F11" s="177">
        <v>150</v>
      </c>
      <c r="G11" s="176">
        <v>118</v>
      </c>
      <c r="H11" s="177">
        <v>136</v>
      </c>
      <c r="I11" s="177">
        <v>78</v>
      </c>
      <c r="J11" s="177">
        <v>423</v>
      </c>
      <c r="K11" s="177">
        <v>94</v>
      </c>
      <c r="L11" s="234" t="s">
        <v>101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s="17" customFormat="1" ht="18" customHeight="1">
      <c r="A12" s="235" t="s">
        <v>153</v>
      </c>
      <c r="B12" s="179">
        <v>2531</v>
      </c>
      <c r="C12" s="176">
        <v>53</v>
      </c>
      <c r="D12" s="177">
        <v>177</v>
      </c>
      <c r="E12" s="177">
        <v>367</v>
      </c>
      <c r="F12" s="177">
        <v>309</v>
      </c>
      <c r="G12" s="176">
        <v>120</v>
      </c>
      <c r="H12" s="176">
        <v>127</v>
      </c>
      <c r="I12" s="177">
        <v>159</v>
      </c>
      <c r="J12" s="177">
        <v>1077</v>
      </c>
      <c r="K12" s="177">
        <v>142</v>
      </c>
      <c r="L12" s="234" t="s">
        <v>154</v>
      </c>
      <c r="AJ12" s="2"/>
      <c r="AK12" s="2"/>
      <c r="AL12" s="2"/>
      <c r="AM12" s="2"/>
      <c r="AN12" s="2"/>
      <c r="AO12" s="2"/>
    </row>
    <row r="13" spans="1:41" s="17" customFormat="1" ht="18" customHeight="1">
      <c r="A13" s="235" t="s">
        <v>32</v>
      </c>
      <c r="B13" s="179">
        <v>39</v>
      </c>
      <c r="C13" s="177">
        <v>39</v>
      </c>
      <c r="D13" s="177">
        <v>0</v>
      </c>
      <c r="E13" s="177">
        <v>0</v>
      </c>
      <c r="F13" s="177">
        <v>0</v>
      </c>
      <c r="G13" s="177">
        <v>0</v>
      </c>
      <c r="H13" s="177">
        <v>0</v>
      </c>
      <c r="I13" s="177">
        <v>0</v>
      </c>
      <c r="J13" s="177">
        <v>0</v>
      </c>
      <c r="K13" s="177">
        <v>0</v>
      </c>
      <c r="L13" s="234" t="s">
        <v>38</v>
      </c>
      <c r="V13" s="31"/>
    </row>
    <row r="14" spans="1:41" s="17" customFormat="1" ht="18" customHeight="1" thickBot="1">
      <c r="A14" s="236" t="s">
        <v>24</v>
      </c>
      <c r="B14" s="192">
        <v>3830</v>
      </c>
      <c r="C14" s="192">
        <v>133</v>
      </c>
      <c r="D14" s="192">
        <v>205</v>
      </c>
      <c r="E14" s="192">
        <v>443</v>
      </c>
      <c r="F14" s="192">
        <v>466</v>
      </c>
      <c r="G14" s="192">
        <v>247</v>
      </c>
      <c r="H14" s="192">
        <v>278</v>
      </c>
      <c r="I14" s="192">
        <v>248</v>
      </c>
      <c r="J14" s="192">
        <v>1550</v>
      </c>
      <c r="K14" s="192">
        <v>260</v>
      </c>
      <c r="L14" s="237" t="s">
        <v>77</v>
      </c>
      <c r="M14" s="26"/>
      <c r="N14" s="26"/>
      <c r="O14" s="26"/>
      <c r="P14" s="26"/>
      <c r="Q14" s="26"/>
      <c r="R14" s="26"/>
      <c r="S14" s="26"/>
    </row>
    <row r="15" spans="1:41" s="2" customFormat="1" ht="21" customHeight="1" thickBot="1">
      <c r="A15" s="435" t="s">
        <v>21</v>
      </c>
      <c r="B15" s="73"/>
      <c r="C15" s="73"/>
      <c r="D15" s="73"/>
      <c r="E15" s="114"/>
      <c r="F15" s="73"/>
      <c r="G15" s="467"/>
      <c r="H15" s="435"/>
      <c r="I15" s="73"/>
      <c r="J15" s="73"/>
      <c r="K15" s="73"/>
      <c r="L15" s="467" t="s">
        <v>105</v>
      </c>
      <c r="S15" s="17"/>
      <c r="T15" s="29"/>
      <c r="U15" s="29"/>
      <c r="V15" s="29"/>
      <c r="W15" s="29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</row>
    <row r="16" spans="1:41" s="17" customFormat="1" ht="24" customHeight="1">
      <c r="A16" s="233" t="s">
        <v>231</v>
      </c>
      <c r="B16" s="221">
        <v>34</v>
      </c>
      <c r="C16" s="222">
        <v>28</v>
      </c>
      <c r="D16" s="223">
        <v>0</v>
      </c>
      <c r="E16" s="222">
        <v>0</v>
      </c>
      <c r="F16" s="223">
        <v>0</v>
      </c>
      <c r="G16" s="223">
        <v>1</v>
      </c>
      <c r="H16" s="222">
        <v>1</v>
      </c>
      <c r="I16" s="223">
        <v>1</v>
      </c>
      <c r="J16" s="222">
        <v>1</v>
      </c>
      <c r="K16" s="223">
        <v>2</v>
      </c>
      <c r="L16" s="234" t="s">
        <v>157</v>
      </c>
    </row>
    <row r="17" spans="1:44" s="17" customFormat="1" ht="18" customHeight="1">
      <c r="A17" s="235" t="s">
        <v>116</v>
      </c>
      <c r="B17" s="179">
        <v>57</v>
      </c>
      <c r="C17" s="177">
        <v>6</v>
      </c>
      <c r="D17" s="177">
        <v>6</v>
      </c>
      <c r="E17" s="177"/>
      <c r="F17" s="177">
        <v>1</v>
      </c>
      <c r="G17" s="176">
        <v>1</v>
      </c>
      <c r="H17" s="177">
        <v>1</v>
      </c>
      <c r="I17" s="177">
        <v>7</v>
      </c>
      <c r="J17" s="177">
        <v>16</v>
      </c>
      <c r="K17" s="177">
        <v>19</v>
      </c>
      <c r="L17" s="234" t="s">
        <v>99</v>
      </c>
    </row>
    <row r="18" spans="1:44" s="17" customFormat="1" ht="18" customHeight="1">
      <c r="A18" s="235" t="s">
        <v>117</v>
      </c>
      <c r="B18" s="179">
        <v>131</v>
      </c>
      <c r="C18" s="177">
        <v>7</v>
      </c>
      <c r="D18" s="177">
        <v>4</v>
      </c>
      <c r="E18" s="177">
        <v>3</v>
      </c>
      <c r="F18" s="177">
        <v>2</v>
      </c>
      <c r="G18" s="176">
        <v>8</v>
      </c>
      <c r="H18" s="177">
        <v>11</v>
      </c>
      <c r="I18" s="177">
        <v>29</v>
      </c>
      <c r="J18" s="177">
        <v>38</v>
      </c>
      <c r="K18" s="177">
        <v>29</v>
      </c>
      <c r="L18" s="234" t="s">
        <v>100</v>
      </c>
      <c r="V18" s="31"/>
    </row>
    <row r="19" spans="1:44" s="17" customFormat="1" ht="18" customHeight="1">
      <c r="A19" s="235" t="s">
        <v>118</v>
      </c>
      <c r="B19" s="179">
        <v>354</v>
      </c>
      <c r="C19" s="177">
        <v>25</v>
      </c>
      <c r="D19" s="177">
        <v>20</v>
      </c>
      <c r="E19" s="177">
        <v>14</v>
      </c>
      <c r="F19" s="177">
        <v>13</v>
      </c>
      <c r="G19" s="176">
        <v>17</v>
      </c>
      <c r="H19" s="177">
        <v>34</v>
      </c>
      <c r="I19" s="177">
        <v>52</v>
      </c>
      <c r="J19" s="177">
        <v>55</v>
      </c>
      <c r="K19" s="177">
        <v>124</v>
      </c>
      <c r="L19" s="234" t="s">
        <v>101</v>
      </c>
      <c r="R19" s="2"/>
      <c r="V19" s="31"/>
    </row>
    <row r="20" spans="1:44" s="17" customFormat="1" ht="18" customHeight="1">
      <c r="A20" s="235" t="s">
        <v>153</v>
      </c>
      <c r="B20" s="179">
        <v>425</v>
      </c>
      <c r="C20" s="176">
        <v>22</v>
      </c>
      <c r="D20" s="177">
        <v>40</v>
      </c>
      <c r="E20" s="177">
        <v>14</v>
      </c>
      <c r="F20" s="177">
        <v>22</v>
      </c>
      <c r="G20" s="176">
        <v>19</v>
      </c>
      <c r="H20" s="176">
        <v>26</v>
      </c>
      <c r="I20" s="177">
        <v>41</v>
      </c>
      <c r="J20" s="177">
        <v>72</v>
      </c>
      <c r="K20" s="177">
        <v>169</v>
      </c>
      <c r="L20" s="234" t="s">
        <v>154</v>
      </c>
      <c r="R20" s="2"/>
      <c r="V20" s="31"/>
    </row>
    <row r="21" spans="1:44" s="17" customFormat="1" ht="18" customHeight="1">
      <c r="A21" s="235" t="s">
        <v>32</v>
      </c>
      <c r="B21" s="179">
        <v>693</v>
      </c>
      <c r="C21" s="177">
        <v>693</v>
      </c>
      <c r="D21" s="176">
        <v>0</v>
      </c>
      <c r="E21" s="176">
        <v>0</v>
      </c>
      <c r="F21" s="176">
        <v>0</v>
      </c>
      <c r="G21" s="176">
        <v>0</v>
      </c>
      <c r="H21" s="176">
        <v>0</v>
      </c>
      <c r="I21" s="176">
        <v>0</v>
      </c>
      <c r="J21" s="176">
        <v>0</v>
      </c>
      <c r="K21" s="176">
        <v>0</v>
      </c>
      <c r="L21" s="234" t="s">
        <v>38</v>
      </c>
      <c r="R21" s="2"/>
      <c r="U21" s="2"/>
      <c r="V21" s="2"/>
      <c r="Y21" s="2"/>
      <c r="Z21" s="2"/>
      <c r="AD21" s="26"/>
    </row>
    <row r="22" spans="1:44" s="17" customFormat="1" ht="18" customHeight="1" thickBot="1">
      <c r="A22" s="236" t="s">
        <v>24</v>
      </c>
      <c r="B22" s="192">
        <v>1694</v>
      </c>
      <c r="C22" s="192">
        <v>781</v>
      </c>
      <c r="D22" s="192">
        <v>70</v>
      </c>
      <c r="E22" s="192">
        <v>31</v>
      </c>
      <c r="F22" s="192">
        <v>38</v>
      </c>
      <c r="G22" s="192">
        <v>46</v>
      </c>
      <c r="H22" s="192">
        <v>73</v>
      </c>
      <c r="I22" s="192">
        <v>130</v>
      </c>
      <c r="J22" s="192">
        <v>182</v>
      </c>
      <c r="K22" s="192">
        <v>343</v>
      </c>
      <c r="L22" s="237" t="s">
        <v>77</v>
      </c>
      <c r="R22" s="2"/>
      <c r="U22" s="2"/>
      <c r="V22" s="2"/>
      <c r="Y22" s="2"/>
      <c r="Z22" s="2"/>
      <c r="AD22" s="26"/>
    </row>
    <row r="23" spans="1:44" s="2" customFormat="1" ht="21" customHeight="1" thickBot="1">
      <c r="A23" s="435" t="s">
        <v>24</v>
      </c>
      <c r="B23" s="73"/>
      <c r="C23" s="73"/>
      <c r="D23" s="73"/>
      <c r="E23" s="73"/>
      <c r="F23" s="73"/>
      <c r="G23" s="467"/>
      <c r="H23" s="435"/>
      <c r="I23" s="73"/>
      <c r="J23" s="73"/>
      <c r="K23" s="73"/>
      <c r="L23" s="467" t="s">
        <v>77</v>
      </c>
      <c r="P23" s="17"/>
      <c r="Q23" s="17"/>
      <c r="S23" s="17"/>
      <c r="T23" s="17"/>
      <c r="W23" s="17"/>
      <c r="X23" s="17"/>
      <c r="AA23" s="17"/>
      <c r="AB23" s="17"/>
      <c r="AC23" s="17"/>
      <c r="AD23" s="17"/>
      <c r="AE23" s="17"/>
      <c r="AF23" s="17"/>
      <c r="AG23" s="17"/>
    </row>
    <row r="24" spans="1:44" s="17" customFormat="1" ht="24" customHeight="1">
      <c r="A24" s="233" t="s">
        <v>231</v>
      </c>
      <c r="B24" s="221">
        <f t="shared" ref="B24:K30" si="0">B16+B8</f>
        <v>37</v>
      </c>
      <c r="C24" s="222">
        <f t="shared" si="0"/>
        <v>30</v>
      </c>
      <c r="D24" s="223">
        <f t="shared" si="0"/>
        <v>0</v>
      </c>
      <c r="E24" s="222">
        <f t="shared" si="0"/>
        <v>0</v>
      </c>
      <c r="F24" s="223">
        <f t="shared" si="0"/>
        <v>0</v>
      </c>
      <c r="G24" s="223">
        <f t="shared" si="0"/>
        <v>1</v>
      </c>
      <c r="H24" s="222">
        <f t="shared" si="0"/>
        <v>1</v>
      </c>
      <c r="I24" s="223">
        <f t="shared" si="0"/>
        <v>1</v>
      </c>
      <c r="J24" s="222">
        <f t="shared" si="0"/>
        <v>1</v>
      </c>
      <c r="K24" s="223">
        <f>K16+K8</f>
        <v>3</v>
      </c>
      <c r="L24" s="234" t="s">
        <v>157</v>
      </c>
      <c r="R24" s="2"/>
      <c r="U24" s="2"/>
      <c r="V24" s="2"/>
      <c r="Y24" s="2"/>
      <c r="Z24" s="2"/>
      <c r="AB24" s="31"/>
      <c r="AD24" s="26"/>
      <c r="AG24" s="31"/>
    </row>
    <row r="25" spans="1:44" s="17" customFormat="1" ht="18" customHeight="1">
      <c r="A25" s="235" t="s">
        <v>116</v>
      </c>
      <c r="B25" s="179">
        <f t="shared" si="0"/>
        <v>78</v>
      </c>
      <c r="C25" s="177">
        <f t="shared" si="0"/>
        <v>7</v>
      </c>
      <c r="D25" s="177">
        <f t="shared" si="0"/>
        <v>6</v>
      </c>
      <c r="E25" s="177">
        <f t="shared" si="0"/>
        <v>1</v>
      </c>
      <c r="F25" s="177">
        <f t="shared" si="0"/>
        <v>2</v>
      </c>
      <c r="G25" s="176">
        <f t="shared" si="0"/>
        <v>3</v>
      </c>
      <c r="H25" s="177">
        <f t="shared" si="0"/>
        <v>5</v>
      </c>
      <c r="I25" s="177">
        <f t="shared" si="0"/>
        <v>8</v>
      </c>
      <c r="J25" s="177">
        <f t="shared" si="0"/>
        <v>22</v>
      </c>
      <c r="K25" s="177">
        <f t="shared" si="0"/>
        <v>24</v>
      </c>
      <c r="L25" s="234" t="s">
        <v>99</v>
      </c>
      <c r="R25" s="2"/>
      <c r="U25" s="2"/>
      <c r="V25" s="2"/>
      <c r="Y25" s="2"/>
      <c r="Z25" s="2"/>
      <c r="AD25" s="26"/>
    </row>
    <row r="26" spans="1:44" s="17" customFormat="1" ht="18" customHeight="1">
      <c r="A26" s="235" t="s">
        <v>117</v>
      </c>
      <c r="B26" s="179">
        <f t="shared" si="0"/>
        <v>244</v>
      </c>
      <c r="C26" s="177">
        <f t="shared" si="0"/>
        <v>13</v>
      </c>
      <c r="D26" s="177">
        <f t="shared" si="0"/>
        <v>4</v>
      </c>
      <c r="E26" s="177">
        <f t="shared" si="0"/>
        <v>14</v>
      </c>
      <c r="F26" s="177">
        <f t="shared" si="0"/>
        <v>8</v>
      </c>
      <c r="G26" s="176">
        <f t="shared" si="0"/>
        <v>15</v>
      </c>
      <c r="H26" s="177">
        <f t="shared" si="0"/>
        <v>22</v>
      </c>
      <c r="I26" s="177">
        <f t="shared" si="0"/>
        <v>39</v>
      </c>
      <c r="J26" s="177">
        <f t="shared" si="0"/>
        <v>82</v>
      </c>
      <c r="K26" s="177">
        <f t="shared" si="0"/>
        <v>47</v>
      </c>
      <c r="L26" s="234" t="s">
        <v>100</v>
      </c>
      <c r="M26" s="3"/>
      <c r="R26" s="2"/>
      <c r="U26" s="2"/>
      <c r="V26" s="2"/>
      <c r="Y26" s="2"/>
      <c r="Z26" s="2"/>
    </row>
    <row r="27" spans="1:44" s="17" customFormat="1" ht="18" customHeight="1">
      <c r="A27" s="235" t="s">
        <v>118</v>
      </c>
      <c r="B27" s="179">
        <f t="shared" si="0"/>
        <v>1477</v>
      </c>
      <c r="C27" s="177">
        <f>C19+C11</f>
        <v>57</v>
      </c>
      <c r="D27" s="177">
        <f t="shared" si="0"/>
        <v>48</v>
      </c>
      <c r="E27" s="177">
        <f t="shared" si="0"/>
        <v>78</v>
      </c>
      <c r="F27" s="177">
        <f t="shared" si="0"/>
        <v>163</v>
      </c>
      <c r="G27" s="176">
        <f t="shared" si="0"/>
        <v>135</v>
      </c>
      <c r="H27" s="177">
        <f t="shared" si="0"/>
        <v>170</v>
      </c>
      <c r="I27" s="177">
        <f t="shared" si="0"/>
        <v>130</v>
      </c>
      <c r="J27" s="177">
        <f t="shared" si="0"/>
        <v>478</v>
      </c>
      <c r="K27" s="177">
        <f t="shared" si="0"/>
        <v>218</v>
      </c>
      <c r="L27" s="234" t="s">
        <v>101</v>
      </c>
      <c r="M27" s="3"/>
      <c r="R27" s="2"/>
      <c r="U27" s="2"/>
      <c r="V27" s="2"/>
      <c r="Y27" s="2"/>
      <c r="Z27" s="2"/>
    </row>
    <row r="28" spans="1:44" s="17" customFormat="1" ht="18" customHeight="1">
      <c r="A28" s="235" t="s">
        <v>153</v>
      </c>
      <c r="B28" s="179">
        <f t="shared" si="0"/>
        <v>2956</v>
      </c>
      <c r="C28" s="176">
        <f t="shared" si="0"/>
        <v>75</v>
      </c>
      <c r="D28" s="177">
        <f t="shared" si="0"/>
        <v>217</v>
      </c>
      <c r="E28" s="177">
        <f t="shared" si="0"/>
        <v>381</v>
      </c>
      <c r="F28" s="177">
        <f t="shared" si="0"/>
        <v>331</v>
      </c>
      <c r="G28" s="176">
        <f t="shared" si="0"/>
        <v>139</v>
      </c>
      <c r="H28" s="176">
        <f t="shared" si="0"/>
        <v>153</v>
      </c>
      <c r="I28" s="177">
        <f t="shared" si="0"/>
        <v>200</v>
      </c>
      <c r="J28" s="177">
        <f t="shared" si="0"/>
        <v>1149</v>
      </c>
      <c r="K28" s="177">
        <f t="shared" si="0"/>
        <v>311</v>
      </c>
      <c r="L28" s="234" t="s">
        <v>154</v>
      </c>
      <c r="M28" s="3"/>
      <c r="R28" s="2"/>
      <c r="U28" s="2"/>
      <c r="V28" s="2"/>
      <c r="Y28" s="2"/>
      <c r="Z28" s="2"/>
    </row>
    <row r="29" spans="1:44" s="17" customFormat="1" ht="18" customHeight="1">
      <c r="A29" s="235" t="s">
        <v>32</v>
      </c>
      <c r="B29" s="179">
        <f t="shared" si="0"/>
        <v>732</v>
      </c>
      <c r="C29" s="177">
        <f t="shared" si="0"/>
        <v>732</v>
      </c>
      <c r="D29" s="176">
        <f t="shared" si="0"/>
        <v>0</v>
      </c>
      <c r="E29" s="177">
        <f t="shared" si="0"/>
        <v>0</v>
      </c>
      <c r="F29" s="176">
        <f t="shared" si="0"/>
        <v>0</v>
      </c>
      <c r="G29" s="176">
        <f t="shared" si="0"/>
        <v>0</v>
      </c>
      <c r="H29" s="177">
        <f t="shared" si="0"/>
        <v>0</v>
      </c>
      <c r="I29" s="176">
        <f t="shared" si="0"/>
        <v>0</v>
      </c>
      <c r="J29" s="177">
        <f t="shared" si="0"/>
        <v>0</v>
      </c>
      <c r="K29" s="176">
        <f t="shared" si="0"/>
        <v>0</v>
      </c>
      <c r="L29" s="234" t="s">
        <v>38</v>
      </c>
      <c r="R29" s="2"/>
      <c r="U29" s="2"/>
      <c r="V29" s="2"/>
      <c r="Y29" s="2"/>
      <c r="Z29" s="2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s="17" customFormat="1" ht="18" customHeight="1" thickBot="1">
      <c r="A30" s="236" t="s">
        <v>24</v>
      </c>
      <c r="B30" s="192">
        <f t="shared" si="0"/>
        <v>5524</v>
      </c>
      <c r="C30" s="192">
        <f t="shared" si="0"/>
        <v>914</v>
      </c>
      <c r="D30" s="192">
        <f t="shared" si="0"/>
        <v>275</v>
      </c>
      <c r="E30" s="192">
        <f t="shared" si="0"/>
        <v>474</v>
      </c>
      <c r="F30" s="192">
        <f t="shared" si="0"/>
        <v>504</v>
      </c>
      <c r="G30" s="192">
        <f t="shared" si="0"/>
        <v>293</v>
      </c>
      <c r="H30" s="192">
        <f t="shared" si="0"/>
        <v>351</v>
      </c>
      <c r="I30" s="192">
        <f t="shared" si="0"/>
        <v>378</v>
      </c>
      <c r="J30" s="192">
        <f t="shared" si="0"/>
        <v>1732</v>
      </c>
      <c r="K30" s="192">
        <f t="shared" si="0"/>
        <v>603</v>
      </c>
      <c r="L30" s="237" t="s">
        <v>77</v>
      </c>
      <c r="M30" s="3"/>
      <c r="R30" s="2"/>
      <c r="U30" s="2"/>
      <c r="V30" s="2"/>
      <c r="Y30" s="2"/>
      <c r="Z30" s="2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>
      <c r="A31" s="40" t="s">
        <v>142</v>
      </c>
      <c r="B31" s="24"/>
      <c r="C31" s="40"/>
      <c r="D31" s="24"/>
      <c r="E31" s="24"/>
      <c r="F31" s="24"/>
      <c r="G31" s="24"/>
      <c r="H31" s="24"/>
      <c r="I31" s="218"/>
      <c r="J31" s="24"/>
      <c r="K31" s="24"/>
      <c r="L31" s="218" t="s">
        <v>141</v>
      </c>
      <c r="M31" s="17"/>
      <c r="N31" s="224"/>
      <c r="O31" s="224"/>
      <c r="P31" s="17"/>
      <c r="Q31" s="17"/>
      <c r="R31" s="2"/>
      <c r="S31" s="17"/>
      <c r="T31" s="17"/>
      <c r="U31" s="2"/>
      <c r="V31" s="2"/>
      <c r="W31" s="17"/>
      <c r="X31" s="17"/>
      <c r="Y31" s="2"/>
      <c r="Z31" s="2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</row>
    <row r="32" spans="1:44">
      <c r="A32" s="40" t="s">
        <v>163</v>
      </c>
      <c r="B32" s="24"/>
      <c r="C32" s="40"/>
      <c r="D32" s="24"/>
      <c r="E32" s="24"/>
      <c r="F32" s="24"/>
      <c r="G32" s="499" t="s">
        <v>162</v>
      </c>
      <c r="H32" s="499"/>
      <c r="I32" s="499"/>
      <c r="J32" s="499"/>
      <c r="K32" s="499"/>
      <c r="L32" s="499"/>
      <c r="M32" s="224"/>
      <c r="N32" s="224"/>
      <c r="O32" s="224"/>
      <c r="P32" s="224"/>
      <c r="Q32" s="224"/>
      <c r="R32" s="224"/>
      <c r="S32" s="224"/>
      <c r="T32" s="224"/>
      <c r="U32" s="2"/>
      <c r="V32" s="2"/>
      <c r="W32" s="17"/>
      <c r="X32" s="17"/>
      <c r="Y32" s="2"/>
      <c r="Z32" s="2"/>
      <c r="AA32" s="17"/>
      <c r="AB32" s="17"/>
      <c r="AC32" s="17"/>
      <c r="AD32" s="17"/>
      <c r="AE32" s="17"/>
      <c r="AF32" s="17"/>
      <c r="AG32" s="17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</row>
    <row r="33" spans="1:44">
      <c r="A33" s="224"/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"/>
      <c r="V33" s="2"/>
      <c r="W33" s="17"/>
      <c r="X33" s="17"/>
      <c r="Y33" s="2"/>
      <c r="Z33" s="2"/>
      <c r="AA33" s="17"/>
      <c r="AB33" s="17"/>
      <c r="AC33" s="17"/>
      <c r="AD33" s="17"/>
      <c r="AE33" s="17"/>
      <c r="AF33" s="17"/>
      <c r="AG33" s="17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</row>
    <row r="34" spans="1:44">
      <c r="U34" s="2"/>
      <c r="V34" s="2"/>
      <c r="W34" s="17"/>
      <c r="X34" s="17"/>
      <c r="Y34" s="2"/>
      <c r="Z34" s="2"/>
      <c r="AA34" s="17"/>
      <c r="AB34" s="17"/>
      <c r="AC34" s="17"/>
      <c r="AD34" s="17"/>
      <c r="AE34" s="17"/>
      <c r="AF34" s="17"/>
      <c r="AG34" s="17"/>
    </row>
    <row r="35" spans="1:44">
      <c r="U35" s="2"/>
      <c r="V35" s="2"/>
      <c r="W35" s="17"/>
      <c r="X35" s="17"/>
      <c r="Y35" s="2"/>
      <c r="Z35" s="2"/>
      <c r="AA35" s="17"/>
      <c r="AB35" s="17"/>
      <c r="AC35" s="17"/>
      <c r="AD35" s="17"/>
      <c r="AE35" s="17"/>
      <c r="AF35" s="17"/>
      <c r="AG35" s="17"/>
    </row>
    <row r="36" spans="1:44">
      <c r="U36" s="2"/>
      <c r="V36" s="2"/>
      <c r="W36" s="17"/>
      <c r="X36" s="17"/>
      <c r="Y36" s="2"/>
      <c r="Z36" s="2"/>
      <c r="AA36" s="17"/>
      <c r="AB36" s="17"/>
      <c r="AC36" s="17"/>
      <c r="AD36" s="17"/>
      <c r="AE36" s="17"/>
      <c r="AF36" s="17"/>
      <c r="AG36" s="17"/>
    </row>
    <row r="57" ht="14.25" customHeight="1"/>
    <row r="71" spans="1:16">
      <c r="A71" s="3" t="s">
        <v>177</v>
      </c>
      <c r="B71" s="3" t="s">
        <v>168</v>
      </c>
      <c r="C71" s="3">
        <v>1</v>
      </c>
      <c r="D71" s="3" t="s">
        <v>99</v>
      </c>
      <c r="E71" s="3" t="s">
        <v>100</v>
      </c>
      <c r="F71" s="3" t="s">
        <v>156</v>
      </c>
      <c r="G71" s="3" t="s">
        <v>101</v>
      </c>
      <c r="H71" s="3" t="s">
        <v>38</v>
      </c>
      <c r="I71" s="3" t="s">
        <v>154</v>
      </c>
      <c r="J71" s="3">
        <v>2</v>
      </c>
      <c r="K71" s="3" t="s">
        <v>99</v>
      </c>
      <c r="L71" s="3" t="s">
        <v>100</v>
      </c>
      <c r="M71" s="3" t="s">
        <v>156</v>
      </c>
      <c r="N71" s="3" t="s">
        <v>101</v>
      </c>
      <c r="O71" s="3" t="s">
        <v>38</v>
      </c>
      <c r="P71" s="3" t="s">
        <v>154</v>
      </c>
    </row>
    <row r="72" spans="1:16">
      <c r="A72" s="3" t="s">
        <v>169</v>
      </c>
      <c r="B72" s="3" t="s">
        <v>146</v>
      </c>
      <c r="C72" s="3">
        <v>223</v>
      </c>
      <c r="D72" s="3">
        <v>16</v>
      </c>
      <c r="E72" s="3">
        <v>23</v>
      </c>
      <c r="F72" s="3">
        <v>3</v>
      </c>
      <c r="G72" s="3">
        <v>60</v>
      </c>
      <c r="H72" s="3">
        <v>58</v>
      </c>
      <c r="I72" s="3">
        <v>63</v>
      </c>
      <c r="J72" s="3">
        <v>1227</v>
      </c>
      <c r="K72" s="3">
        <v>120</v>
      </c>
      <c r="L72" s="3">
        <v>79</v>
      </c>
      <c r="M72" s="3">
        <v>51</v>
      </c>
      <c r="N72" s="3">
        <v>58</v>
      </c>
      <c r="O72" s="3">
        <v>797</v>
      </c>
      <c r="P72" s="3">
        <v>122</v>
      </c>
    </row>
    <row r="73" spans="1:16">
      <c r="A73" s="224"/>
      <c r="B73" s="3" t="s">
        <v>115</v>
      </c>
      <c r="C73" s="3">
        <v>2348</v>
      </c>
      <c r="D73" s="3">
        <v>21</v>
      </c>
      <c r="E73" s="3">
        <v>122</v>
      </c>
      <c r="F73" s="224"/>
      <c r="G73" s="3">
        <v>776</v>
      </c>
      <c r="H73" s="224"/>
      <c r="I73" s="3">
        <v>1429</v>
      </c>
      <c r="J73" s="3">
        <v>521</v>
      </c>
      <c r="K73" s="3">
        <v>32</v>
      </c>
      <c r="L73" s="3">
        <v>109</v>
      </c>
      <c r="M73" s="3">
        <v>5</v>
      </c>
      <c r="N73" s="3">
        <v>206</v>
      </c>
      <c r="O73" s="224"/>
      <c r="P73" s="3">
        <v>169</v>
      </c>
    </row>
    <row r="74" spans="1:16">
      <c r="A74" s="224"/>
      <c r="B74" s="3" t="s">
        <v>26</v>
      </c>
      <c r="C74" s="3">
        <v>23</v>
      </c>
      <c r="D74" s="224"/>
      <c r="E74" s="3">
        <v>1</v>
      </c>
      <c r="F74" s="224"/>
      <c r="G74" s="3">
        <v>5</v>
      </c>
      <c r="H74" s="224"/>
      <c r="I74" s="3">
        <v>17</v>
      </c>
      <c r="J74" s="3">
        <v>7</v>
      </c>
      <c r="K74" s="3">
        <v>1</v>
      </c>
      <c r="L74" s="3">
        <v>1</v>
      </c>
      <c r="M74" s="224"/>
      <c r="N74" s="3">
        <v>3</v>
      </c>
      <c r="O74" s="224"/>
      <c r="P74" s="3">
        <v>2</v>
      </c>
    </row>
    <row r="75" spans="1:16">
      <c r="A75" s="224"/>
      <c r="B75" s="3" t="s">
        <v>27</v>
      </c>
      <c r="C75" s="3">
        <v>217</v>
      </c>
      <c r="D75" s="3">
        <v>4</v>
      </c>
      <c r="E75" s="3">
        <v>14</v>
      </c>
      <c r="F75" s="224"/>
      <c r="G75" s="3">
        <v>51</v>
      </c>
      <c r="H75" s="224"/>
      <c r="I75" s="3">
        <v>148</v>
      </c>
      <c r="J75" s="3">
        <v>64</v>
      </c>
      <c r="K75" s="3">
        <v>8</v>
      </c>
      <c r="L75" s="3">
        <v>10</v>
      </c>
      <c r="M75" s="224"/>
      <c r="N75" s="3">
        <v>31</v>
      </c>
      <c r="O75" s="224"/>
      <c r="P75" s="3">
        <v>15</v>
      </c>
    </row>
    <row r="76" spans="1:16">
      <c r="A76" s="224"/>
      <c r="B76" s="3" t="s">
        <v>28</v>
      </c>
      <c r="C76" s="3">
        <v>2185</v>
      </c>
      <c r="D76" s="3">
        <v>11</v>
      </c>
      <c r="E76" s="3">
        <v>86</v>
      </c>
      <c r="F76" s="3">
        <v>3</v>
      </c>
      <c r="G76" s="3">
        <v>816</v>
      </c>
      <c r="H76" s="3">
        <v>1</v>
      </c>
      <c r="I76" s="3">
        <v>1268</v>
      </c>
      <c r="J76" s="3">
        <v>170</v>
      </c>
      <c r="K76" s="3">
        <v>14</v>
      </c>
      <c r="L76" s="3">
        <v>39</v>
      </c>
      <c r="M76" s="3">
        <v>1</v>
      </c>
      <c r="N76" s="3">
        <v>65</v>
      </c>
      <c r="O76" s="224"/>
      <c r="P76" s="3">
        <v>51</v>
      </c>
    </row>
    <row r="77" spans="1:16">
      <c r="A77" s="224"/>
      <c r="B77" s="3" t="s">
        <v>29</v>
      </c>
      <c r="C77" s="3">
        <v>40</v>
      </c>
      <c r="D77" s="3">
        <v>1</v>
      </c>
      <c r="E77" s="3">
        <v>8</v>
      </c>
      <c r="F77" s="224"/>
      <c r="G77" s="3">
        <v>18</v>
      </c>
      <c r="H77" s="224"/>
      <c r="I77" s="3">
        <v>13</v>
      </c>
      <c r="J77" s="3">
        <v>8</v>
      </c>
      <c r="K77" s="224"/>
      <c r="L77" s="3">
        <v>3</v>
      </c>
      <c r="M77" s="224"/>
      <c r="N77" s="3">
        <v>4</v>
      </c>
      <c r="O77" s="224"/>
      <c r="P77" s="3">
        <v>1</v>
      </c>
    </row>
    <row r="78" spans="1:16">
      <c r="A78" s="224"/>
      <c r="B78" s="3" t="s">
        <v>30</v>
      </c>
      <c r="C78" s="3">
        <v>32</v>
      </c>
      <c r="D78" s="3">
        <v>3</v>
      </c>
      <c r="E78" s="3">
        <v>1</v>
      </c>
      <c r="F78" s="3">
        <v>2</v>
      </c>
      <c r="G78" s="3">
        <v>7</v>
      </c>
      <c r="H78" s="224"/>
      <c r="I78" s="3">
        <v>19</v>
      </c>
      <c r="J78" s="3">
        <v>17</v>
      </c>
      <c r="K78" s="3">
        <v>1</v>
      </c>
      <c r="L78" s="3">
        <v>2</v>
      </c>
      <c r="M78" s="3">
        <v>2</v>
      </c>
      <c r="N78" s="3">
        <v>8</v>
      </c>
      <c r="O78" s="224"/>
      <c r="P78" s="3">
        <v>4</v>
      </c>
    </row>
    <row r="79" spans="1:16">
      <c r="A79" s="224"/>
      <c r="B79" s="3" t="s">
        <v>31</v>
      </c>
      <c r="C79" s="3">
        <v>107</v>
      </c>
      <c r="D79" s="3">
        <v>4</v>
      </c>
      <c r="E79" s="3">
        <v>12</v>
      </c>
      <c r="F79" s="3">
        <v>2</v>
      </c>
      <c r="G79" s="3">
        <v>42</v>
      </c>
      <c r="H79" s="224"/>
      <c r="I79" s="3">
        <v>47</v>
      </c>
      <c r="J79" s="3">
        <v>92</v>
      </c>
      <c r="K79" s="3">
        <v>7</v>
      </c>
      <c r="L79" s="3">
        <v>17</v>
      </c>
      <c r="M79" s="3">
        <v>3</v>
      </c>
      <c r="N79" s="3">
        <v>25</v>
      </c>
      <c r="O79" s="224"/>
      <c r="P79" s="3">
        <v>40</v>
      </c>
    </row>
    <row r="80" spans="1:16">
      <c r="A80" s="224"/>
      <c r="B80" s="3" t="s">
        <v>114</v>
      </c>
      <c r="C80" s="3">
        <v>192</v>
      </c>
      <c r="D80" s="3">
        <v>4</v>
      </c>
      <c r="E80" s="3">
        <v>19</v>
      </c>
      <c r="F80" s="224"/>
      <c r="G80" s="3">
        <v>50</v>
      </c>
      <c r="H80" s="224"/>
      <c r="I80" s="3">
        <v>119</v>
      </c>
      <c r="J80" s="3">
        <v>200</v>
      </c>
      <c r="K80" s="3">
        <v>9</v>
      </c>
      <c r="L80" s="3">
        <v>21</v>
      </c>
      <c r="M80" s="224"/>
      <c r="N80" s="3">
        <v>74</v>
      </c>
      <c r="O80" s="224"/>
      <c r="P80" s="3">
        <v>96</v>
      </c>
    </row>
  </sheetData>
  <sortState ref="T8:AI16">
    <sortCondition descending="1" ref="T16"/>
  </sortState>
  <mergeCells count="8">
    <mergeCell ref="A5:A6"/>
    <mergeCell ref="L5:L6"/>
    <mergeCell ref="G32:L32"/>
    <mergeCell ref="B5:B6"/>
    <mergeCell ref="A2:A3"/>
    <mergeCell ref="B2:K2"/>
    <mergeCell ref="L2:L3"/>
    <mergeCell ref="B3:K3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77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Z35"/>
  <sheetViews>
    <sheetView showGridLines="0" view="pageBreakPreview" topLeftCell="A16" zoomScaleNormal="60" zoomScaleSheetLayoutView="100" workbookViewId="0">
      <selection activeCell="B3" sqref="B3:J3"/>
    </sheetView>
  </sheetViews>
  <sheetFormatPr defaultColWidth="9.140625" defaultRowHeight="12.75"/>
  <cols>
    <col min="1" max="1" width="19.5703125" style="3" customWidth="1"/>
    <col min="2" max="2" width="8.42578125" style="3" customWidth="1"/>
    <col min="3" max="10" width="6.7109375" style="3" customWidth="1"/>
    <col min="11" max="11" width="16.7109375" style="3" customWidth="1"/>
    <col min="12" max="12" width="6.7109375" style="3" bestFit="1" customWidth="1"/>
    <col min="13" max="16384" width="9.140625" style="3"/>
  </cols>
  <sheetData>
    <row r="1" spans="1:26" s="5" customFormat="1" ht="24.75" customHeight="1">
      <c r="A1" s="10"/>
      <c r="B1" s="12"/>
      <c r="C1" s="8"/>
      <c r="D1" s="8"/>
      <c r="E1" s="8"/>
      <c r="F1" s="8"/>
      <c r="G1" s="8"/>
      <c r="H1" s="8"/>
      <c r="I1" s="8"/>
      <c r="J1" s="8"/>
      <c r="K1" s="12"/>
    </row>
    <row r="2" spans="1:26" ht="28.5" customHeight="1">
      <c r="A2" s="522">
        <v>2019</v>
      </c>
      <c r="B2" s="528" t="s">
        <v>367</v>
      </c>
      <c r="C2" s="528"/>
      <c r="D2" s="528"/>
      <c r="E2" s="528"/>
      <c r="F2" s="528"/>
      <c r="G2" s="528"/>
      <c r="H2" s="528"/>
      <c r="I2" s="528"/>
      <c r="J2" s="528"/>
      <c r="K2" s="498" t="s">
        <v>223</v>
      </c>
      <c r="L2" s="498"/>
    </row>
    <row r="3" spans="1:26" ht="30" customHeight="1">
      <c r="A3" s="522"/>
      <c r="B3" s="592" t="s">
        <v>376</v>
      </c>
      <c r="C3" s="592"/>
      <c r="D3" s="592"/>
      <c r="E3" s="592"/>
      <c r="F3" s="592"/>
      <c r="G3" s="592"/>
      <c r="H3" s="592"/>
      <c r="I3" s="592"/>
      <c r="J3" s="592"/>
      <c r="K3" s="498"/>
      <c r="L3" s="591"/>
    </row>
    <row r="4" spans="1:26" s="5" customFormat="1" ht="24.75" customHeight="1" thickBot="1">
      <c r="A4" s="10"/>
      <c r="B4" s="12"/>
      <c r="C4" s="8"/>
      <c r="D4" s="8"/>
      <c r="E4" s="8"/>
      <c r="F4" s="8"/>
      <c r="G4" s="8"/>
      <c r="H4" s="8"/>
      <c r="I4" s="8"/>
      <c r="J4" s="8"/>
      <c r="K4" s="12"/>
    </row>
    <row r="5" spans="1:26" s="17" customFormat="1" ht="24.95" customHeight="1" thickBot="1">
      <c r="A5" s="613" t="s">
        <v>102</v>
      </c>
      <c r="B5" s="134"/>
      <c r="C5" s="232" t="s">
        <v>104</v>
      </c>
      <c r="D5" s="232"/>
      <c r="E5" s="131"/>
      <c r="F5" s="131"/>
      <c r="G5" s="131"/>
      <c r="H5" s="131"/>
      <c r="I5" s="137"/>
      <c r="J5" s="137" t="s">
        <v>103</v>
      </c>
      <c r="K5" s="616" t="s">
        <v>285</v>
      </c>
    </row>
    <row r="6" spans="1:26" s="2" customFormat="1" ht="40.5" customHeight="1" thickBot="1">
      <c r="A6" s="614"/>
      <c r="B6" s="135" t="s">
        <v>96</v>
      </c>
      <c r="C6" s="243" t="s">
        <v>140</v>
      </c>
      <c r="D6" s="243" t="s">
        <v>56</v>
      </c>
      <c r="E6" s="243" t="s">
        <v>55</v>
      </c>
      <c r="F6" s="243" t="s">
        <v>54</v>
      </c>
      <c r="G6" s="243" t="s">
        <v>94</v>
      </c>
      <c r="H6" s="243" t="s">
        <v>53</v>
      </c>
      <c r="I6" s="243" t="s">
        <v>93</v>
      </c>
      <c r="J6" s="243" t="s">
        <v>52</v>
      </c>
      <c r="K6" s="577"/>
    </row>
    <row r="7" spans="1:26" s="2" customFormat="1" ht="21" customHeight="1" thickBot="1">
      <c r="A7" s="210" t="s">
        <v>22</v>
      </c>
      <c r="B7" s="133"/>
      <c r="C7" s="133"/>
      <c r="D7" s="133"/>
      <c r="E7" s="133"/>
      <c r="F7" s="220"/>
      <c r="G7" s="210"/>
      <c r="H7" s="133"/>
      <c r="I7" s="133"/>
      <c r="J7" s="133"/>
      <c r="K7" s="467" t="s">
        <v>49</v>
      </c>
    </row>
    <row r="8" spans="1:26" s="17" customFormat="1" ht="23.25" customHeight="1">
      <c r="A8" s="233" t="s">
        <v>231</v>
      </c>
      <c r="B8" s="221">
        <f>SUM(C8:J8)</f>
        <v>9</v>
      </c>
      <c r="C8" s="222">
        <v>8</v>
      </c>
      <c r="D8" s="223">
        <v>0</v>
      </c>
      <c r="E8" s="222">
        <v>0</v>
      </c>
      <c r="F8" s="223">
        <v>0</v>
      </c>
      <c r="G8" s="223">
        <v>1</v>
      </c>
      <c r="H8" s="222">
        <v>0</v>
      </c>
      <c r="I8" s="223">
        <v>0</v>
      </c>
      <c r="J8" s="222">
        <v>0</v>
      </c>
      <c r="K8" s="244" t="s">
        <v>157</v>
      </c>
      <c r="L8" s="2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6" s="17" customFormat="1" ht="18" customHeight="1">
      <c r="A9" s="235" t="s">
        <v>116</v>
      </c>
      <c r="B9" s="179">
        <f t="shared" ref="B9:B14" si="0">SUM(C9:J9)</f>
        <v>80</v>
      </c>
      <c r="C9" s="177">
        <v>36</v>
      </c>
      <c r="D9" s="177">
        <v>11</v>
      </c>
      <c r="E9" s="177">
        <v>6</v>
      </c>
      <c r="F9" s="177">
        <v>10</v>
      </c>
      <c r="G9" s="176">
        <v>10</v>
      </c>
      <c r="H9" s="177">
        <v>6</v>
      </c>
      <c r="I9" s="177">
        <v>1</v>
      </c>
      <c r="J9" s="177">
        <v>0</v>
      </c>
      <c r="K9" s="244" t="s">
        <v>99</v>
      </c>
      <c r="L9" s="26"/>
    </row>
    <row r="10" spans="1:26" s="17" customFormat="1" ht="18" customHeight="1">
      <c r="A10" s="235" t="s">
        <v>117</v>
      </c>
      <c r="B10" s="179">
        <f t="shared" si="0"/>
        <v>259</v>
      </c>
      <c r="C10" s="177">
        <v>49</v>
      </c>
      <c r="D10" s="177">
        <v>24</v>
      </c>
      <c r="E10" s="177">
        <v>31</v>
      </c>
      <c r="F10" s="177">
        <v>37</v>
      </c>
      <c r="G10" s="176">
        <v>51</v>
      </c>
      <c r="H10" s="177">
        <v>43</v>
      </c>
      <c r="I10" s="177">
        <v>23</v>
      </c>
      <c r="J10" s="177">
        <v>1</v>
      </c>
      <c r="K10" s="244" t="s">
        <v>100</v>
      </c>
      <c r="L10" s="26"/>
    </row>
    <row r="11" spans="1:26" s="17" customFormat="1" ht="18" customHeight="1">
      <c r="A11" s="235" t="s">
        <v>118</v>
      </c>
      <c r="B11" s="179">
        <f t="shared" si="0"/>
        <v>772</v>
      </c>
      <c r="C11" s="177">
        <v>97</v>
      </c>
      <c r="D11" s="177">
        <v>60</v>
      </c>
      <c r="E11" s="177">
        <v>75</v>
      </c>
      <c r="F11" s="177">
        <v>104</v>
      </c>
      <c r="G11" s="176">
        <v>176</v>
      </c>
      <c r="H11" s="177">
        <v>185</v>
      </c>
      <c r="I11" s="177">
        <v>73</v>
      </c>
      <c r="J11" s="177">
        <v>2</v>
      </c>
      <c r="K11" s="244" t="s">
        <v>101</v>
      </c>
      <c r="L11" s="26"/>
      <c r="Y11" s="2"/>
      <c r="Z11" s="2"/>
    </row>
    <row r="12" spans="1:26" s="17" customFormat="1" ht="18" customHeight="1">
      <c r="A12" s="235" t="s">
        <v>153</v>
      </c>
      <c r="B12" s="179">
        <f t="shared" si="0"/>
        <v>594</v>
      </c>
      <c r="C12" s="176">
        <v>61</v>
      </c>
      <c r="D12" s="177">
        <v>24</v>
      </c>
      <c r="E12" s="177">
        <v>72</v>
      </c>
      <c r="F12" s="177">
        <v>106</v>
      </c>
      <c r="G12" s="176">
        <v>150</v>
      </c>
      <c r="H12" s="176">
        <v>139</v>
      </c>
      <c r="I12" s="177">
        <v>42</v>
      </c>
      <c r="J12" s="177">
        <v>0</v>
      </c>
      <c r="K12" s="244" t="s">
        <v>154</v>
      </c>
      <c r="L12" s="26"/>
      <c r="Y12" s="2"/>
      <c r="Z12" s="2"/>
    </row>
    <row r="13" spans="1:26" s="17" customFormat="1" ht="18" customHeight="1">
      <c r="A13" s="235" t="s">
        <v>32</v>
      </c>
      <c r="B13" s="179">
        <f t="shared" si="0"/>
        <v>51</v>
      </c>
      <c r="C13" s="177">
        <v>17</v>
      </c>
      <c r="D13" s="177">
        <v>3</v>
      </c>
      <c r="E13" s="177">
        <v>3</v>
      </c>
      <c r="F13" s="177">
        <v>10</v>
      </c>
      <c r="G13" s="177">
        <v>9</v>
      </c>
      <c r="H13" s="177">
        <v>8</v>
      </c>
      <c r="I13" s="177">
        <v>1</v>
      </c>
      <c r="J13" s="177">
        <v>0</v>
      </c>
      <c r="K13" s="244" t="s">
        <v>263</v>
      </c>
      <c r="L13" s="26"/>
      <c r="Y13" s="2"/>
      <c r="Z13" s="2"/>
    </row>
    <row r="14" spans="1:26" s="17" customFormat="1" ht="18" customHeight="1" thickBot="1">
      <c r="A14" s="245" t="s">
        <v>24</v>
      </c>
      <c r="B14" s="192">
        <f t="shared" si="0"/>
        <v>1765</v>
      </c>
      <c r="C14" s="192">
        <v>268</v>
      </c>
      <c r="D14" s="191">
        <v>122</v>
      </c>
      <c r="E14" s="192">
        <v>187</v>
      </c>
      <c r="F14" s="191">
        <v>267</v>
      </c>
      <c r="G14" s="191">
        <v>397</v>
      </c>
      <c r="H14" s="192">
        <v>381</v>
      </c>
      <c r="I14" s="191">
        <v>140</v>
      </c>
      <c r="J14" s="192">
        <v>3</v>
      </c>
      <c r="K14" s="246" t="s">
        <v>77</v>
      </c>
      <c r="L14" s="26"/>
    </row>
    <row r="15" spans="1:26" s="2" customFormat="1" ht="21" customHeight="1" thickBot="1">
      <c r="A15" s="210" t="s">
        <v>21</v>
      </c>
      <c r="B15" s="73"/>
      <c r="C15" s="73"/>
      <c r="D15" s="73"/>
      <c r="E15" s="133"/>
      <c r="F15" s="220"/>
      <c r="G15" s="210"/>
      <c r="H15" s="133"/>
      <c r="I15" s="73"/>
      <c r="J15" s="73"/>
      <c r="K15" s="467" t="s">
        <v>48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s="17" customFormat="1" ht="23.25" customHeight="1">
      <c r="A16" s="233" t="s">
        <v>231</v>
      </c>
      <c r="B16" s="221">
        <f>SUM(C16:J16)</f>
        <v>0</v>
      </c>
      <c r="C16" s="222">
        <v>0</v>
      </c>
      <c r="D16" s="223">
        <v>0</v>
      </c>
      <c r="E16" s="222">
        <v>0</v>
      </c>
      <c r="F16" s="223">
        <v>0</v>
      </c>
      <c r="G16" s="223">
        <v>0</v>
      </c>
      <c r="H16" s="222">
        <v>0</v>
      </c>
      <c r="I16" s="223">
        <v>0</v>
      </c>
      <c r="J16" s="222">
        <v>0</v>
      </c>
      <c r="K16" s="244" t="s">
        <v>157</v>
      </c>
    </row>
    <row r="17" spans="1:22" s="17" customFormat="1" ht="18" customHeight="1">
      <c r="A17" s="235" t="s">
        <v>116</v>
      </c>
      <c r="B17" s="179">
        <f t="shared" ref="B17:B22" si="1">SUM(C17:J17)</f>
        <v>7</v>
      </c>
      <c r="C17" s="177">
        <v>1</v>
      </c>
      <c r="D17" s="177">
        <v>1</v>
      </c>
      <c r="E17" s="177">
        <v>2</v>
      </c>
      <c r="F17" s="177">
        <v>0</v>
      </c>
      <c r="G17" s="176">
        <v>1</v>
      </c>
      <c r="H17" s="177">
        <v>2</v>
      </c>
      <c r="I17" s="177">
        <v>0</v>
      </c>
      <c r="J17" s="177">
        <v>0</v>
      </c>
      <c r="K17" s="244" t="s">
        <v>99</v>
      </c>
    </row>
    <row r="18" spans="1:22" s="17" customFormat="1" ht="18" customHeight="1">
      <c r="A18" s="235" t="s">
        <v>117</v>
      </c>
      <c r="B18" s="179">
        <f t="shared" si="1"/>
        <v>28</v>
      </c>
      <c r="C18" s="177">
        <v>3</v>
      </c>
      <c r="D18" s="177">
        <v>5</v>
      </c>
      <c r="E18" s="177">
        <v>2</v>
      </c>
      <c r="F18" s="177">
        <v>5</v>
      </c>
      <c r="G18" s="176">
        <v>5</v>
      </c>
      <c r="H18" s="177">
        <v>4</v>
      </c>
      <c r="I18" s="177">
        <v>4</v>
      </c>
      <c r="J18" s="177">
        <v>0</v>
      </c>
      <c r="K18" s="244" t="s">
        <v>100</v>
      </c>
    </row>
    <row r="19" spans="1:22" s="17" customFormat="1" ht="18" customHeight="1">
      <c r="A19" s="235" t="s">
        <v>118</v>
      </c>
      <c r="B19" s="179">
        <f t="shared" si="1"/>
        <v>85</v>
      </c>
      <c r="C19" s="177">
        <v>7</v>
      </c>
      <c r="D19" s="177">
        <v>3</v>
      </c>
      <c r="E19" s="177">
        <v>9</v>
      </c>
      <c r="F19" s="177">
        <v>10</v>
      </c>
      <c r="G19" s="176">
        <v>28</v>
      </c>
      <c r="H19" s="177">
        <v>19</v>
      </c>
      <c r="I19" s="177">
        <v>7</v>
      </c>
      <c r="J19" s="177">
        <v>2</v>
      </c>
      <c r="K19" s="244" t="s">
        <v>101</v>
      </c>
    </row>
    <row r="20" spans="1:22" s="17" customFormat="1" ht="18" customHeight="1">
      <c r="A20" s="235" t="s">
        <v>153</v>
      </c>
      <c r="B20" s="179">
        <f t="shared" si="1"/>
        <v>105</v>
      </c>
      <c r="C20" s="176">
        <v>18</v>
      </c>
      <c r="D20" s="177">
        <v>6</v>
      </c>
      <c r="E20" s="177">
        <v>9</v>
      </c>
      <c r="F20" s="177">
        <v>28</v>
      </c>
      <c r="G20" s="176">
        <v>20</v>
      </c>
      <c r="H20" s="176">
        <v>20</v>
      </c>
      <c r="I20" s="177">
        <v>4</v>
      </c>
      <c r="J20" s="177">
        <v>0</v>
      </c>
      <c r="K20" s="244" t="s">
        <v>154</v>
      </c>
    </row>
    <row r="21" spans="1:22" s="17" customFormat="1" ht="18" customHeight="1">
      <c r="A21" s="235" t="s">
        <v>32</v>
      </c>
      <c r="B21" s="179">
        <f t="shared" si="1"/>
        <v>33</v>
      </c>
      <c r="C21" s="177">
        <v>7</v>
      </c>
      <c r="D21" s="177">
        <v>2</v>
      </c>
      <c r="E21" s="177">
        <v>2</v>
      </c>
      <c r="F21" s="177">
        <v>1</v>
      </c>
      <c r="G21" s="177">
        <v>9</v>
      </c>
      <c r="H21" s="177">
        <v>8</v>
      </c>
      <c r="I21" s="177">
        <v>4</v>
      </c>
      <c r="J21" s="177">
        <v>0</v>
      </c>
      <c r="K21" s="244" t="s">
        <v>263</v>
      </c>
    </row>
    <row r="22" spans="1:22" s="17" customFormat="1" ht="18" customHeight="1" thickBot="1">
      <c r="A22" s="245" t="s">
        <v>24</v>
      </c>
      <c r="B22" s="192">
        <f t="shared" si="1"/>
        <v>258</v>
      </c>
      <c r="C22" s="192">
        <v>36</v>
      </c>
      <c r="D22" s="191">
        <v>17</v>
      </c>
      <c r="E22" s="192">
        <v>24</v>
      </c>
      <c r="F22" s="191">
        <v>44</v>
      </c>
      <c r="G22" s="191">
        <v>63</v>
      </c>
      <c r="H22" s="192">
        <v>53</v>
      </c>
      <c r="I22" s="191">
        <v>19</v>
      </c>
      <c r="J22" s="192">
        <v>2</v>
      </c>
      <c r="K22" s="246" t="s">
        <v>77</v>
      </c>
    </row>
    <row r="23" spans="1:22" s="2" customFormat="1" ht="21" customHeight="1" thickBot="1">
      <c r="A23" s="210" t="s">
        <v>24</v>
      </c>
      <c r="B23" s="73"/>
      <c r="C23" s="73"/>
      <c r="D23" s="73"/>
      <c r="E23" s="73"/>
      <c r="F23" s="220"/>
      <c r="G23" s="210"/>
      <c r="H23" s="73"/>
      <c r="I23" s="73"/>
      <c r="J23" s="73"/>
      <c r="K23" s="467" t="s">
        <v>77</v>
      </c>
    </row>
    <row r="24" spans="1:22" s="17" customFormat="1" ht="24.75" customHeight="1">
      <c r="A24" s="233" t="s">
        <v>231</v>
      </c>
      <c r="B24" s="221">
        <f t="shared" ref="B24:J24" si="2">B8+B16</f>
        <v>9</v>
      </c>
      <c r="C24" s="222">
        <f t="shared" si="2"/>
        <v>8</v>
      </c>
      <c r="D24" s="223">
        <f t="shared" si="2"/>
        <v>0</v>
      </c>
      <c r="E24" s="222">
        <f t="shared" si="2"/>
        <v>0</v>
      </c>
      <c r="F24" s="223">
        <f t="shared" si="2"/>
        <v>0</v>
      </c>
      <c r="G24" s="223">
        <f t="shared" si="2"/>
        <v>1</v>
      </c>
      <c r="H24" s="222">
        <f t="shared" si="2"/>
        <v>0</v>
      </c>
      <c r="I24" s="223">
        <f t="shared" si="2"/>
        <v>0</v>
      </c>
      <c r="J24" s="222">
        <f t="shared" si="2"/>
        <v>0</v>
      </c>
      <c r="K24" s="244" t="s">
        <v>157</v>
      </c>
      <c r="M24" s="224"/>
      <c r="N24" s="224"/>
    </row>
    <row r="25" spans="1:22" s="17" customFormat="1" ht="18" customHeight="1">
      <c r="A25" s="235" t="s">
        <v>116</v>
      </c>
      <c r="B25" s="179">
        <f t="shared" ref="B25:J25" si="3">B9+B17</f>
        <v>87</v>
      </c>
      <c r="C25" s="177">
        <f t="shared" si="3"/>
        <v>37</v>
      </c>
      <c r="D25" s="177">
        <f t="shared" si="3"/>
        <v>12</v>
      </c>
      <c r="E25" s="177">
        <f t="shared" si="3"/>
        <v>8</v>
      </c>
      <c r="F25" s="177">
        <f t="shared" si="3"/>
        <v>10</v>
      </c>
      <c r="G25" s="176">
        <f t="shared" si="3"/>
        <v>11</v>
      </c>
      <c r="H25" s="177">
        <f t="shared" si="3"/>
        <v>8</v>
      </c>
      <c r="I25" s="177">
        <f t="shared" si="3"/>
        <v>1</v>
      </c>
      <c r="J25" s="177">
        <f t="shared" si="3"/>
        <v>0</v>
      </c>
      <c r="K25" s="244" t="s">
        <v>99</v>
      </c>
      <c r="M25" s="247"/>
      <c r="N25" s="247"/>
    </row>
    <row r="26" spans="1:22" s="17" customFormat="1" ht="18" customHeight="1">
      <c r="A26" s="235" t="s">
        <v>117</v>
      </c>
      <c r="B26" s="179">
        <f t="shared" ref="B26:J26" si="4">B10+B18</f>
        <v>287</v>
      </c>
      <c r="C26" s="177">
        <f t="shared" si="4"/>
        <v>52</v>
      </c>
      <c r="D26" s="177">
        <f t="shared" si="4"/>
        <v>29</v>
      </c>
      <c r="E26" s="177">
        <f t="shared" si="4"/>
        <v>33</v>
      </c>
      <c r="F26" s="177">
        <f t="shared" si="4"/>
        <v>42</v>
      </c>
      <c r="G26" s="176">
        <f t="shared" si="4"/>
        <v>56</v>
      </c>
      <c r="H26" s="177">
        <f t="shared" si="4"/>
        <v>47</v>
      </c>
      <c r="I26" s="177">
        <f t="shared" si="4"/>
        <v>27</v>
      </c>
      <c r="J26" s="177">
        <f t="shared" si="4"/>
        <v>1</v>
      </c>
      <c r="K26" s="244" t="s">
        <v>100</v>
      </c>
      <c r="M26" s="224"/>
      <c r="N26" s="224"/>
    </row>
    <row r="27" spans="1:22" s="17" customFormat="1" ht="18" customHeight="1">
      <c r="A27" s="235" t="s">
        <v>118</v>
      </c>
      <c r="B27" s="179">
        <f t="shared" ref="B27:J27" si="5">B11+B19</f>
        <v>857</v>
      </c>
      <c r="C27" s="177">
        <f t="shared" si="5"/>
        <v>104</v>
      </c>
      <c r="D27" s="177">
        <f t="shared" si="5"/>
        <v>63</v>
      </c>
      <c r="E27" s="177">
        <f t="shared" si="5"/>
        <v>84</v>
      </c>
      <c r="F27" s="177">
        <f t="shared" si="5"/>
        <v>114</v>
      </c>
      <c r="G27" s="176">
        <f t="shared" si="5"/>
        <v>204</v>
      </c>
      <c r="H27" s="177">
        <f t="shared" si="5"/>
        <v>204</v>
      </c>
      <c r="I27" s="177">
        <f t="shared" si="5"/>
        <v>80</v>
      </c>
      <c r="J27" s="177">
        <f t="shared" si="5"/>
        <v>4</v>
      </c>
      <c r="K27" s="244" t="s">
        <v>101</v>
      </c>
      <c r="M27" s="224"/>
      <c r="N27" s="224"/>
    </row>
    <row r="28" spans="1:22" s="17" customFormat="1" ht="18" customHeight="1">
      <c r="A28" s="235" t="s">
        <v>153</v>
      </c>
      <c r="B28" s="179">
        <f t="shared" ref="B28:J28" si="6">B12+B20</f>
        <v>699</v>
      </c>
      <c r="C28" s="176">
        <f t="shared" si="6"/>
        <v>79</v>
      </c>
      <c r="D28" s="177">
        <f t="shared" si="6"/>
        <v>30</v>
      </c>
      <c r="E28" s="177">
        <f t="shared" si="6"/>
        <v>81</v>
      </c>
      <c r="F28" s="177">
        <f t="shared" si="6"/>
        <v>134</v>
      </c>
      <c r="G28" s="176">
        <f t="shared" si="6"/>
        <v>170</v>
      </c>
      <c r="H28" s="176">
        <f t="shared" si="6"/>
        <v>159</v>
      </c>
      <c r="I28" s="177">
        <f t="shared" si="6"/>
        <v>46</v>
      </c>
      <c r="J28" s="177">
        <f t="shared" si="6"/>
        <v>0</v>
      </c>
      <c r="K28" s="244" t="s">
        <v>154</v>
      </c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s="17" customFormat="1" ht="18" customHeight="1">
      <c r="A29" s="235" t="s">
        <v>32</v>
      </c>
      <c r="B29" s="179">
        <f t="shared" ref="B29:I29" si="7">B21+B13</f>
        <v>84</v>
      </c>
      <c r="C29" s="177">
        <f t="shared" si="7"/>
        <v>24</v>
      </c>
      <c r="D29" s="177">
        <f t="shared" si="7"/>
        <v>5</v>
      </c>
      <c r="E29" s="177">
        <f t="shared" si="7"/>
        <v>5</v>
      </c>
      <c r="F29" s="177">
        <f t="shared" si="7"/>
        <v>11</v>
      </c>
      <c r="G29" s="177">
        <f t="shared" si="7"/>
        <v>18</v>
      </c>
      <c r="H29" s="177">
        <f t="shared" si="7"/>
        <v>16</v>
      </c>
      <c r="I29" s="177">
        <f t="shared" si="7"/>
        <v>5</v>
      </c>
      <c r="J29" s="177">
        <f>J21+J13</f>
        <v>0</v>
      </c>
      <c r="K29" s="244" t="s">
        <v>263</v>
      </c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s="17" customFormat="1" ht="18" customHeight="1" thickBot="1">
      <c r="A30" s="245" t="s">
        <v>24</v>
      </c>
      <c r="B30" s="192">
        <f t="shared" ref="B30:J30" si="8">B14+B22</f>
        <v>2023</v>
      </c>
      <c r="C30" s="192">
        <f t="shared" si="8"/>
        <v>304</v>
      </c>
      <c r="D30" s="191">
        <f t="shared" si="8"/>
        <v>139</v>
      </c>
      <c r="E30" s="192">
        <f t="shared" si="8"/>
        <v>211</v>
      </c>
      <c r="F30" s="191">
        <f t="shared" si="8"/>
        <v>311</v>
      </c>
      <c r="G30" s="191">
        <f t="shared" si="8"/>
        <v>460</v>
      </c>
      <c r="H30" s="192">
        <f t="shared" si="8"/>
        <v>434</v>
      </c>
      <c r="I30" s="191">
        <f t="shared" si="8"/>
        <v>159</v>
      </c>
      <c r="J30" s="192">
        <f t="shared" si="8"/>
        <v>5</v>
      </c>
      <c r="K30" s="246" t="s">
        <v>77</v>
      </c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>
      <c r="A31" s="40" t="s">
        <v>142</v>
      </c>
      <c r="B31" s="24"/>
      <c r="C31" s="40"/>
      <c r="D31" s="24"/>
      <c r="E31" s="24"/>
      <c r="F31" s="24"/>
      <c r="G31" s="24"/>
      <c r="H31" s="218"/>
      <c r="I31" s="24"/>
      <c r="J31" s="24"/>
      <c r="K31" s="218" t="s">
        <v>141</v>
      </c>
    </row>
    <row r="32" spans="1:22">
      <c r="A32" s="40" t="s">
        <v>163</v>
      </c>
      <c r="B32" s="24"/>
      <c r="C32" s="40"/>
      <c r="D32" s="24"/>
      <c r="E32" s="24"/>
      <c r="F32" s="499" t="s">
        <v>162</v>
      </c>
      <c r="G32" s="499"/>
      <c r="H32" s="499"/>
      <c r="I32" s="499"/>
      <c r="J32" s="499"/>
      <c r="K32" s="499"/>
      <c r="M32" s="224"/>
      <c r="N32" s="224"/>
    </row>
    <row r="33" spans="13:22">
      <c r="M33" s="224"/>
      <c r="N33" s="224"/>
      <c r="O33" s="17"/>
      <c r="P33" s="17"/>
      <c r="Q33" s="17"/>
      <c r="R33" s="17"/>
      <c r="S33" s="17"/>
      <c r="T33" s="17"/>
      <c r="U33" s="17"/>
      <c r="V33" s="17"/>
    </row>
    <row r="34" spans="13:22">
      <c r="M34" s="224"/>
      <c r="N34" s="224"/>
      <c r="O34" s="17"/>
      <c r="P34" s="17"/>
      <c r="Q34" s="17"/>
      <c r="R34" s="17"/>
      <c r="S34" s="17"/>
      <c r="T34" s="17"/>
      <c r="U34" s="17"/>
      <c r="V34" s="17"/>
    </row>
    <row r="35" spans="13:22">
      <c r="M35" s="224"/>
      <c r="N35" s="224"/>
      <c r="O35" s="17"/>
      <c r="P35" s="17"/>
      <c r="Q35" s="17"/>
      <c r="R35" s="17"/>
      <c r="S35" s="17"/>
      <c r="T35" s="17"/>
      <c r="U35" s="17"/>
      <c r="V35" s="17"/>
    </row>
  </sheetData>
  <sortState ref="A37:M45">
    <sortCondition descending="1" ref="A37"/>
  </sortState>
  <mergeCells count="8">
    <mergeCell ref="F32:K32"/>
    <mergeCell ref="A2:A3"/>
    <mergeCell ref="L2:L3"/>
    <mergeCell ref="K2:K3"/>
    <mergeCell ref="B2:J2"/>
    <mergeCell ref="B3:J3"/>
    <mergeCell ref="A5:A6"/>
    <mergeCell ref="K5:K6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M43"/>
  <sheetViews>
    <sheetView showGridLines="0" view="pageBreakPreview" topLeftCell="A4" zoomScaleNormal="100" zoomScaleSheetLayoutView="100" workbookViewId="0">
      <selection activeCell="C22" sqref="C22"/>
    </sheetView>
  </sheetViews>
  <sheetFormatPr defaultColWidth="9.140625" defaultRowHeight="12.75"/>
  <cols>
    <col min="1" max="1" width="18.7109375" style="3" customWidth="1"/>
    <col min="2" max="3" width="11.5703125" style="3" customWidth="1"/>
    <col min="4" max="4" width="10.28515625" style="3" customWidth="1"/>
    <col min="5" max="5" width="9.5703125" style="3" customWidth="1"/>
    <col min="6" max="7" width="11.5703125" style="3" customWidth="1"/>
    <col min="8" max="8" width="19.28515625" style="3" customWidth="1"/>
    <col min="9" max="18" width="6.42578125" style="3" customWidth="1"/>
    <col min="19" max="16384" width="9.140625" style="3"/>
  </cols>
  <sheetData>
    <row r="1" spans="1:39" s="5" customFormat="1" ht="31.5" customHeight="1">
      <c r="A1" s="10"/>
      <c r="B1" s="12"/>
      <c r="C1" s="12"/>
      <c r="D1" s="12"/>
      <c r="E1" s="12"/>
      <c r="F1" s="12"/>
      <c r="G1" s="12"/>
      <c r="H1" s="12"/>
    </row>
    <row r="2" spans="1:39" s="5" customFormat="1" ht="31.5" customHeight="1">
      <c r="A2" s="522">
        <v>2019</v>
      </c>
      <c r="B2" s="528" t="s">
        <v>368</v>
      </c>
      <c r="C2" s="528"/>
      <c r="D2" s="528"/>
      <c r="E2" s="528"/>
      <c r="F2" s="528"/>
      <c r="G2" s="528"/>
      <c r="H2" s="498" t="s">
        <v>224</v>
      </c>
    </row>
    <row r="3" spans="1:39" s="5" customFormat="1" ht="31.5" customHeight="1">
      <c r="A3" s="522"/>
      <c r="B3" s="592" t="s">
        <v>378</v>
      </c>
      <c r="C3" s="592"/>
      <c r="D3" s="592"/>
      <c r="E3" s="592"/>
      <c r="F3" s="592"/>
      <c r="G3" s="592"/>
      <c r="H3" s="498"/>
    </row>
    <row r="4" spans="1:39" s="67" customFormat="1" ht="24" customHeight="1" thickBot="1">
      <c r="A4" s="77"/>
      <c r="B4" s="78"/>
      <c r="C4" s="78"/>
      <c r="D4" s="78"/>
      <c r="E4" s="78"/>
      <c r="F4" s="78"/>
      <c r="G4" s="78"/>
      <c r="H4" s="248"/>
    </row>
    <row r="5" spans="1:39" s="17" customFormat="1" ht="22.5" customHeight="1">
      <c r="A5" s="613" t="s">
        <v>102</v>
      </c>
      <c r="B5" s="619" t="s">
        <v>300</v>
      </c>
      <c r="C5" s="622" t="s">
        <v>301</v>
      </c>
      <c r="D5" s="623"/>
      <c r="E5" s="623"/>
      <c r="F5" s="623"/>
      <c r="G5" s="624"/>
      <c r="H5" s="616" t="s">
        <v>285</v>
      </c>
    </row>
    <row r="6" spans="1:39" s="17" customFormat="1" ht="22.5" customHeight="1" thickBot="1">
      <c r="A6" s="617"/>
      <c r="B6" s="620"/>
      <c r="C6" s="625"/>
      <c r="D6" s="626"/>
      <c r="E6" s="626"/>
      <c r="F6" s="626"/>
      <c r="G6" s="627"/>
      <c r="H6" s="618"/>
    </row>
    <row r="7" spans="1:39" s="2" customFormat="1" ht="28.5" customHeight="1" thickBot="1">
      <c r="A7" s="614"/>
      <c r="B7" s="621"/>
      <c r="C7" s="143" t="s">
        <v>146</v>
      </c>
      <c r="D7" s="143" t="s">
        <v>296</v>
      </c>
      <c r="E7" s="143" t="s">
        <v>297</v>
      </c>
      <c r="F7" s="144" t="s">
        <v>298</v>
      </c>
      <c r="G7" s="144" t="s">
        <v>299</v>
      </c>
      <c r="H7" s="577"/>
    </row>
    <row r="8" spans="1:39" s="2" customFormat="1" ht="21" customHeight="1" thickBot="1">
      <c r="A8" s="435" t="s">
        <v>22</v>
      </c>
      <c r="B8" s="133"/>
      <c r="C8" s="133"/>
      <c r="D8" s="133"/>
      <c r="E8" s="133"/>
      <c r="F8" s="467"/>
      <c r="G8" s="435"/>
      <c r="H8" s="467" t="s">
        <v>49</v>
      </c>
    </row>
    <row r="9" spans="1:39" s="17" customFormat="1" ht="24" customHeight="1">
      <c r="A9" s="233" t="s">
        <v>364</v>
      </c>
      <c r="B9" s="179">
        <f>SUM(C9:G9)</f>
        <v>9</v>
      </c>
      <c r="C9" s="177">
        <v>0</v>
      </c>
      <c r="D9" s="223">
        <v>1</v>
      </c>
      <c r="E9" s="177">
        <v>0</v>
      </c>
      <c r="F9" s="177">
        <v>0</v>
      </c>
      <c r="G9" s="223">
        <v>8</v>
      </c>
      <c r="H9" s="228" t="s">
        <v>157</v>
      </c>
      <c r="Q9" s="2"/>
      <c r="R9" s="2"/>
      <c r="S9" s="2"/>
      <c r="T9" s="2"/>
      <c r="U9" s="2"/>
      <c r="V9" s="2"/>
      <c r="W9" s="2"/>
      <c r="X9" s="2"/>
      <c r="Y9" s="2"/>
    </row>
    <row r="10" spans="1:39" s="17" customFormat="1" ht="18" customHeight="1">
      <c r="A10" s="235" t="s">
        <v>116</v>
      </c>
      <c r="B10" s="179">
        <f t="shared" ref="B10:B15" si="0">SUM(C10:G10)</f>
        <v>80</v>
      </c>
      <c r="C10" s="177">
        <v>0</v>
      </c>
      <c r="D10" s="177">
        <v>15</v>
      </c>
      <c r="E10" s="177">
        <v>11</v>
      </c>
      <c r="F10" s="177">
        <v>0</v>
      </c>
      <c r="G10" s="176">
        <v>54</v>
      </c>
      <c r="H10" s="178" t="s">
        <v>99</v>
      </c>
      <c r="T10" s="2"/>
    </row>
    <row r="11" spans="1:39" s="17" customFormat="1" ht="18" customHeight="1">
      <c r="A11" s="235" t="s">
        <v>117</v>
      </c>
      <c r="B11" s="179">
        <f t="shared" si="0"/>
        <v>259</v>
      </c>
      <c r="C11" s="176">
        <v>1</v>
      </c>
      <c r="D11" s="177">
        <v>21</v>
      </c>
      <c r="E11" s="177">
        <v>39</v>
      </c>
      <c r="F11" s="177">
        <v>7</v>
      </c>
      <c r="G11" s="176">
        <v>191</v>
      </c>
      <c r="H11" s="178" t="s">
        <v>100</v>
      </c>
      <c r="P11" s="2"/>
      <c r="T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9" s="17" customFormat="1" ht="18" customHeight="1">
      <c r="A12" s="235" t="s">
        <v>118</v>
      </c>
      <c r="B12" s="179">
        <f t="shared" si="0"/>
        <v>772</v>
      </c>
      <c r="C12" s="176">
        <v>2</v>
      </c>
      <c r="D12" s="177">
        <v>39</v>
      </c>
      <c r="E12" s="177">
        <v>75</v>
      </c>
      <c r="F12" s="177">
        <v>11</v>
      </c>
      <c r="G12" s="176">
        <v>645</v>
      </c>
      <c r="H12" s="178" t="s">
        <v>101</v>
      </c>
      <c r="T12" s="2"/>
    </row>
    <row r="13" spans="1:39" s="17" customFormat="1" ht="18" customHeight="1">
      <c r="A13" s="235" t="s">
        <v>153</v>
      </c>
      <c r="B13" s="179">
        <f t="shared" si="0"/>
        <v>594</v>
      </c>
      <c r="C13" s="176">
        <v>1</v>
      </c>
      <c r="D13" s="177">
        <v>23</v>
      </c>
      <c r="E13" s="177">
        <v>43</v>
      </c>
      <c r="F13" s="177">
        <v>13</v>
      </c>
      <c r="G13" s="176">
        <v>514</v>
      </c>
      <c r="H13" s="179" t="s">
        <v>154</v>
      </c>
      <c r="I13" s="180"/>
      <c r="Q13" s="26"/>
      <c r="T13" s="2"/>
      <c r="Y13" s="26"/>
    </row>
    <row r="14" spans="1:39" s="17" customFormat="1" ht="18" customHeight="1">
      <c r="A14" s="235" t="s">
        <v>32</v>
      </c>
      <c r="B14" s="179">
        <f t="shared" si="0"/>
        <v>51</v>
      </c>
      <c r="C14" s="176">
        <v>1</v>
      </c>
      <c r="D14" s="176">
        <v>5</v>
      </c>
      <c r="E14" s="176">
        <v>9</v>
      </c>
      <c r="F14" s="176">
        <v>3</v>
      </c>
      <c r="G14" s="176">
        <v>33</v>
      </c>
      <c r="H14" s="179" t="s">
        <v>38</v>
      </c>
      <c r="Q14" s="26"/>
      <c r="T14" s="2"/>
      <c r="Y14" s="26"/>
    </row>
    <row r="15" spans="1:39" s="17" customFormat="1" ht="18" customHeight="1" thickBot="1">
      <c r="A15" s="249" t="s">
        <v>24</v>
      </c>
      <c r="B15" s="250">
        <f t="shared" si="0"/>
        <v>1765</v>
      </c>
      <c r="C15" s="251">
        <v>5</v>
      </c>
      <c r="D15" s="251">
        <v>104</v>
      </c>
      <c r="E15" s="250">
        <v>177</v>
      </c>
      <c r="F15" s="250">
        <v>34</v>
      </c>
      <c r="G15" s="251">
        <v>1445</v>
      </c>
      <c r="H15" s="252" t="s">
        <v>77</v>
      </c>
      <c r="J15" s="26"/>
      <c r="K15" s="26"/>
      <c r="L15" s="26"/>
      <c r="M15" s="26"/>
      <c r="N15" s="26"/>
      <c r="O15" s="26"/>
      <c r="P15" s="26"/>
      <c r="T15" s="2"/>
    </row>
    <row r="16" spans="1:39" s="2" customFormat="1" ht="21" customHeight="1" thickTop="1" thickBot="1">
      <c r="A16" s="435" t="s">
        <v>21</v>
      </c>
      <c r="B16" s="73"/>
      <c r="C16" s="73"/>
      <c r="D16" s="73"/>
      <c r="E16" s="133"/>
      <c r="F16" s="467"/>
      <c r="G16" s="435"/>
      <c r="H16" s="467" t="s">
        <v>48</v>
      </c>
      <c r="N16" s="17"/>
      <c r="O16" s="17"/>
      <c r="P16" s="17"/>
      <c r="Q16" s="17"/>
      <c r="R16" s="17"/>
      <c r="S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23" s="17" customFormat="1" ht="22.5" customHeight="1">
      <c r="A17" s="233" t="s">
        <v>231</v>
      </c>
      <c r="B17" s="177">
        <v>0</v>
      </c>
      <c r="C17" s="177">
        <v>0</v>
      </c>
      <c r="D17" s="177">
        <v>0</v>
      </c>
      <c r="E17" s="177">
        <v>0</v>
      </c>
      <c r="F17" s="177">
        <v>0</v>
      </c>
      <c r="G17" s="177">
        <v>0</v>
      </c>
      <c r="H17" s="228" t="s">
        <v>157</v>
      </c>
      <c r="K17" s="30"/>
      <c r="L17" s="31"/>
      <c r="T17" s="2"/>
    </row>
    <row r="18" spans="1:23" s="17" customFormat="1" ht="18" customHeight="1">
      <c r="A18" s="235" t="s">
        <v>116</v>
      </c>
      <c r="B18" s="179">
        <v>7</v>
      </c>
      <c r="C18" s="177">
        <v>0</v>
      </c>
      <c r="D18" s="177">
        <v>0</v>
      </c>
      <c r="E18" s="177">
        <v>1</v>
      </c>
      <c r="F18" s="177">
        <v>0</v>
      </c>
      <c r="G18" s="176">
        <v>6</v>
      </c>
      <c r="H18" s="178" t="s">
        <v>99</v>
      </c>
      <c r="K18" s="30"/>
      <c r="L18" s="31"/>
      <c r="T18" s="2"/>
    </row>
    <row r="19" spans="1:23" s="17" customFormat="1" ht="18" customHeight="1">
      <c r="A19" s="235" t="s">
        <v>117</v>
      </c>
      <c r="B19" s="179">
        <v>28</v>
      </c>
      <c r="C19" s="177">
        <v>0</v>
      </c>
      <c r="D19" s="177">
        <v>4</v>
      </c>
      <c r="E19" s="177">
        <v>5</v>
      </c>
      <c r="F19" s="177">
        <v>0</v>
      </c>
      <c r="G19" s="176">
        <v>19</v>
      </c>
      <c r="H19" s="178" t="s">
        <v>100</v>
      </c>
      <c r="K19" s="30"/>
      <c r="L19" s="31"/>
      <c r="T19" s="2"/>
    </row>
    <row r="20" spans="1:23" s="17" customFormat="1" ht="18" customHeight="1">
      <c r="A20" s="235" t="s">
        <v>118</v>
      </c>
      <c r="B20" s="179">
        <v>85</v>
      </c>
      <c r="C20" s="177">
        <v>0</v>
      </c>
      <c r="D20" s="177">
        <v>10</v>
      </c>
      <c r="E20" s="177">
        <v>12</v>
      </c>
      <c r="F20" s="177">
        <v>0</v>
      </c>
      <c r="G20" s="176">
        <v>63</v>
      </c>
      <c r="H20" s="178" t="s">
        <v>101</v>
      </c>
      <c r="K20" s="30"/>
      <c r="L20" s="31"/>
    </row>
    <row r="21" spans="1:23" s="17" customFormat="1" ht="18" customHeight="1">
      <c r="A21" s="235" t="s">
        <v>153</v>
      </c>
      <c r="B21" s="179">
        <v>105</v>
      </c>
      <c r="C21" s="176">
        <v>1</v>
      </c>
      <c r="D21" s="177">
        <v>21</v>
      </c>
      <c r="E21" s="177">
        <v>24</v>
      </c>
      <c r="F21" s="177">
        <v>1</v>
      </c>
      <c r="G21" s="176">
        <v>58</v>
      </c>
      <c r="H21" s="179" t="s">
        <v>154</v>
      </c>
      <c r="K21" s="30"/>
      <c r="L21" s="31"/>
    </row>
    <row r="22" spans="1:23" s="17" customFormat="1" ht="18" customHeight="1">
      <c r="A22" s="235" t="s">
        <v>32</v>
      </c>
      <c r="B22" s="179">
        <v>33</v>
      </c>
      <c r="C22" s="177">
        <v>0</v>
      </c>
      <c r="D22" s="176">
        <v>5</v>
      </c>
      <c r="E22" s="176">
        <v>4</v>
      </c>
      <c r="F22" s="177">
        <v>0</v>
      </c>
      <c r="G22" s="176">
        <v>24</v>
      </c>
      <c r="H22" s="179" t="s">
        <v>38</v>
      </c>
      <c r="K22" s="30"/>
      <c r="L22" s="31"/>
    </row>
    <row r="23" spans="1:23" s="17" customFormat="1" ht="18" customHeight="1" thickBot="1">
      <c r="A23" s="249" t="s">
        <v>24</v>
      </c>
      <c r="B23" s="250">
        <v>258</v>
      </c>
      <c r="C23" s="251">
        <v>1</v>
      </c>
      <c r="D23" s="251">
        <v>40</v>
      </c>
      <c r="E23" s="250">
        <v>46</v>
      </c>
      <c r="F23" s="250">
        <v>1</v>
      </c>
      <c r="G23" s="251">
        <v>170</v>
      </c>
      <c r="H23" s="252" t="s">
        <v>77</v>
      </c>
    </row>
    <row r="24" spans="1:23" s="2" customFormat="1" ht="21" customHeight="1" thickTop="1" thickBot="1">
      <c r="A24" s="435" t="s">
        <v>24</v>
      </c>
      <c r="B24" s="73"/>
      <c r="C24" s="73"/>
      <c r="D24" s="73"/>
      <c r="E24" s="73"/>
      <c r="F24" s="467"/>
      <c r="G24" s="435"/>
      <c r="H24" s="467" t="s">
        <v>77</v>
      </c>
      <c r="W24" s="17"/>
    </row>
    <row r="25" spans="1:23" s="17" customFormat="1" ht="26.25" customHeight="1">
      <c r="A25" s="233" t="s">
        <v>364</v>
      </c>
      <c r="B25" s="179">
        <f t="shared" ref="B25:B29" si="1">SUM(C25:G25)</f>
        <v>9</v>
      </c>
      <c r="C25" s="221">
        <f t="shared" ref="C25" si="2">C9+C17</f>
        <v>0</v>
      </c>
      <c r="D25" s="223">
        <f t="shared" ref="D25:G29" si="3">D9+D17</f>
        <v>1</v>
      </c>
      <c r="E25" s="222">
        <f t="shared" si="3"/>
        <v>0</v>
      </c>
      <c r="F25" s="223">
        <f t="shared" si="3"/>
        <v>0</v>
      </c>
      <c r="G25" s="223">
        <f t="shared" si="3"/>
        <v>8</v>
      </c>
      <c r="H25" s="228" t="s">
        <v>157</v>
      </c>
    </row>
    <row r="26" spans="1:23" s="17" customFormat="1" ht="18" customHeight="1">
      <c r="A26" s="235" t="s">
        <v>116</v>
      </c>
      <c r="B26" s="179">
        <f t="shared" si="1"/>
        <v>87</v>
      </c>
      <c r="C26" s="179">
        <f t="shared" ref="C26" si="4">C10+C18</f>
        <v>0</v>
      </c>
      <c r="D26" s="177">
        <f t="shared" si="3"/>
        <v>15</v>
      </c>
      <c r="E26" s="177">
        <f t="shared" si="3"/>
        <v>12</v>
      </c>
      <c r="F26" s="177">
        <f t="shared" si="3"/>
        <v>0</v>
      </c>
      <c r="G26" s="176">
        <f t="shared" si="3"/>
        <v>60</v>
      </c>
      <c r="H26" s="178" t="s">
        <v>99</v>
      </c>
    </row>
    <row r="27" spans="1:23" s="17" customFormat="1" ht="18" customHeight="1">
      <c r="A27" s="235" t="s">
        <v>117</v>
      </c>
      <c r="B27" s="179">
        <f t="shared" si="1"/>
        <v>287</v>
      </c>
      <c r="C27" s="176">
        <f t="shared" ref="C27" si="5">C11+C19</f>
        <v>1</v>
      </c>
      <c r="D27" s="177">
        <f t="shared" si="3"/>
        <v>25</v>
      </c>
      <c r="E27" s="177">
        <f t="shared" si="3"/>
        <v>44</v>
      </c>
      <c r="F27" s="177">
        <f t="shared" si="3"/>
        <v>7</v>
      </c>
      <c r="G27" s="176">
        <f t="shared" si="3"/>
        <v>210</v>
      </c>
      <c r="H27" s="178" t="s">
        <v>100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s="17" customFormat="1" ht="18" customHeight="1">
      <c r="A28" s="235" t="s">
        <v>118</v>
      </c>
      <c r="B28" s="179">
        <f t="shared" si="1"/>
        <v>857</v>
      </c>
      <c r="C28" s="176">
        <f t="shared" ref="C28" si="6">C12+C20</f>
        <v>2</v>
      </c>
      <c r="D28" s="177">
        <f t="shared" si="3"/>
        <v>49</v>
      </c>
      <c r="E28" s="177">
        <f t="shared" si="3"/>
        <v>87</v>
      </c>
      <c r="F28" s="177">
        <f t="shared" si="3"/>
        <v>11</v>
      </c>
      <c r="G28" s="176">
        <f t="shared" si="3"/>
        <v>708</v>
      </c>
      <c r="H28" s="178" t="s">
        <v>101</v>
      </c>
    </row>
    <row r="29" spans="1:23" s="17" customFormat="1" ht="18" customHeight="1">
      <c r="A29" s="235" t="s">
        <v>153</v>
      </c>
      <c r="B29" s="179">
        <f t="shared" si="1"/>
        <v>699</v>
      </c>
      <c r="C29" s="176">
        <f t="shared" ref="C29" si="7">C13+C21</f>
        <v>2</v>
      </c>
      <c r="D29" s="177">
        <f t="shared" si="3"/>
        <v>44</v>
      </c>
      <c r="E29" s="177">
        <f t="shared" si="3"/>
        <v>67</v>
      </c>
      <c r="F29" s="177">
        <f t="shared" si="3"/>
        <v>14</v>
      </c>
      <c r="G29" s="176">
        <f t="shared" si="3"/>
        <v>572</v>
      </c>
      <c r="H29" s="179" t="s">
        <v>154</v>
      </c>
    </row>
    <row r="30" spans="1:23" s="17" customFormat="1" ht="18" customHeight="1">
      <c r="A30" s="235" t="s">
        <v>32</v>
      </c>
      <c r="B30" s="179">
        <f t="shared" ref="B30:F30" si="8">B22+B14</f>
        <v>84</v>
      </c>
      <c r="C30" s="176">
        <f t="shared" si="8"/>
        <v>1</v>
      </c>
      <c r="D30" s="176">
        <f t="shared" si="8"/>
        <v>10</v>
      </c>
      <c r="E30" s="176">
        <f t="shared" si="8"/>
        <v>13</v>
      </c>
      <c r="F30" s="176">
        <f t="shared" si="8"/>
        <v>3</v>
      </c>
      <c r="G30" s="176">
        <f>G22+G14</f>
        <v>57</v>
      </c>
      <c r="H30" s="179" t="s">
        <v>38</v>
      </c>
    </row>
    <row r="31" spans="1:23" s="17" customFormat="1" ht="13.5" thickBot="1">
      <c r="A31" s="249" t="s">
        <v>24</v>
      </c>
      <c r="B31" s="250">
        <f>SUM(C31:G31)</f>
        <v>2023</v>
      </c>
      <c r="C31" s="251">
        <f t="shared" ref="C31" si="9">C15+C23</f>
        <v>6</v>
      </c>
      <c r="D31" s="251">
        <f t="shared" ref="D31:G31" si="10">D15+D23</f>
        <v>144</v>
      </c>
      <c r="E31" s="250">
        <f t="shared" si="10"/>
        <v>223</v>
      </c>
      <c r="F31" s="250">
        <f t="shared" si="10"/>
        <v>35</v>
      </c>
      <c r="G31" s="251">
        <f t="shared" si="10"/>
        <v>1615</v>
      </c>
      <c r="H31" s="252" t="s">
        <v>77</v>
      </c>
      <c r="N31" s="3"/>
      <c r="O31" s="3"/>
      <c r="Q31" s="3"/>
      <c r="R31" s="3"/>
      <c r="S31" s="3"/>
      <c r="T31" s="3"/>
    </row>
    <row r="32" spans="1:23" ht="13.5" thickTop="1">
      <c r="A32" s="40" t="s">
        <v>142</v>
      </c>
      <c r="B32" s="24"/>
      <c r="C32" s="24"/>
      <c r="D32" s="24"/>
      <c r="E32" s="24"/>
      <c r="F32" s="24"/>
      <c r="G32" s="24"/>
      <c r="H32" s="218" t="s">
        <v>141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6">
      <c r="A33" s="40" t="s">
        <v>163</v>
      </c>
      <c r="B33" s="24"/>
      <c r="C33" s="24"/>
      <c r="D33" s="24"/>
      <c r="E33" s="24"/>
      <c r="F33" s="24"/>
      <c r="G33" s="218"/>
      <c r="H33" s="218" t="s">
        <v>164</v>
      </c>
      <c r="N33" s="17"/>
      <c r="O33" s="17"/>
      <c r="Q33" s="17"/>
      <c r="R33" s="17"/>
      <c r="S33" s="17"/>
      <c r="T33" s="17"/>
      <c r="U33" s="17"/>
      <c r="V33" s="17"/>
      <c r="W33" s="17"/>
      <c r="Y33" s="17"/>
      <c r="Z33" s="17"/>
    </row>
    <row r="34" spans="1:26">
      <c r="J34" s="17"/>
    </row>
    <row r="36" spans="1:26">
      <c r="J36" s="17"/>
      <c r="Q36" s="17"/>
    </row>
    <row r="37" spans="1:26">
      <c r="J37" s="17"/>
    </row>
    <row r="38" spans="1:26">
      <c r="J38" s="17"/>
    </row>
    <row r="39" spans="1:26">
      <c r="J39" s="17"/>
      <c r="Q39" s="17"/>
    </row>
    <row r="40" spans="1:26">
      <c r="J40" s="17"/>
    </row>
    <row r="41" spans="1:26">
      <c r="J41" s="17"/>
    </row>
    <row r="43" spans="1:26">
      <c r="J43" s="17"/>
    </row>
  </sheetData>
  <sortState ref="B48:Q55">
    <sortCondition descending="1" ref="B48"/>
  </sortState>
  <mergeCells count="8">
    <mergeCell ref="A2:A3"/>
    <mergeCell ref="H2:H3"/>
    <mergeCell ref="B2:G2"/>
    <mergeCell ref="B3:G3"/>
    <mergeCell ref="A5:A7"/>
    <mergeCell ref="H5:H7"/>
    <mergeCell ref="B5:B7"/>
    <mergeCell ref="C5:G6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L36"/>
  <sheetViews>
    <sheetView showGridLines="0" view="pageBreakPreview" zoomScaleNormal="60" zoomScaleSheetLayoutView="100" workbookViewId="0">
      <selection activeCell="B3" sqref="B3:J3"/>
    </sheetView>
  </sheetViews>
  <sheetFormatPr defaultColWidth="9.140625" defaultRowHeight="12.75"/>
  <cols>
    <col min="1" max="1" width="20.140625" style="3" customWidth="1"/>
    <col min="2" max="2" width="7.85546875" style="3" customWidth="1"/>
    <col min="3" max="10" width="7.42578125" style="3" customWidth="1"/>
    <col min="11" max="11" width="23.5703125" style="3" bestFit="1" customWidth="1"/>
    <col min="12" max="12" width="8" style="3" bestFit="1" customWidth="1"/>
    <col min="13" max="16" width="3.85546875" style="3" bestFit="1" customWidth="1"/>
    <col min="17" max="17" width="5" style="3" bestFit="1" customWidth="1"/>
    <col min="18" max="18" width="5.42578125" style="3" bestFit="1" customWidth="1"/>
    <col min="19" max="19" width="5" style="3" bestFit="1" customWidth="1"/>
    <col min="20" max="21" width="3.85546875" style="3" bestFit="1" customWidth="1"/>
    <col min="22" max="22" width="9.140625" style="3"/>
    <col min="23" max="23" width="6.7109375" style="3" bestFit="1" customWidth="1"/>
    <col min="24" max="16384" width="9.140625" style="3"/>
  </cols>
  <sheetData>
    <row r="1" spans="1:38" s="5" customFormat="1" ht="24.95" customHeight="1">
      <c r="A1" s="10"/>
      <c r="B1" s="12"/>
      <c r="C1" s="8"/>
      <c r="D1" s="8"/>
      <c r="E1" s="8"/>
      <c r="F1" s="8"/>
      <c r="G1" s="8"/>
      <c r="H1" s="8"/>
      <c r="I1" s="8"/>
      <c r="J1" s="8"/>
      <c r="K1" s="12"/>
    </row>
    <row r="2" spans="1:38" s="5" customFormat="1" ht="30.75" customHeight="1">
      <c r="A2" s="522">
        <v>2019</v>
      </c>
      <c r="B2" s="528" t="s">
        <v>369</v>
      </c>
      <c r="C2" s="528"/>
      <c r="D2" s="528"/>
      <c r="E2" s="528"/>
      <c r="F2" s="528"/>
      <c r="G2" s="528"/>
      <c r="H2" s="528"/>
      <c r="I2" s="528"/>
      <c r="J2" s="528"/>
      <c r="K2" s="498" t="s">
        <v>225</v>
      </c>
    </row>
    <row r="3" spans="1:38" s="5" customFormat="1" ht="31.5" customHeight="1">
      <c r="A3" s="522"/>
      <c r="B3" s="592" t="s">
        <v>377</v>
      </c>
      <c r="C3" s="592"/>
      <c r="D3" s="592"/>
      <c r="E3" s="592"/>
      <c r="F3" s="592"/>
      <c r="G3" s="592"/>
      <c r="H3" s="592"/>
      <c r="I3" s="592"/>
      <c r="J3" s="592"/>
      <c r="K3" s="498"/>
    </row>
    <row r="4" spans="1:38" s="5" customFormat="1" ht="20.25" customHeight="1" thickBot="1">
      <c r="A4" s="10"/>
      <c r="B4" s="12"/>
      <c r="C4" s="8"/>
      <c r="D4" s="8"/>
      <c r="E4" s="8"/>
      <c r="F4" s="8"/>
      <c r="G4" s="8"/>
      <c r="H4" s="8"/>
      <c r="I4" s="8"/>
      <c r="J4" s="8"/>
      <c r="K4" s="12"/>
    </row>
    <row r="5" spans="1:38" s="17" customFormat="1" ht="24.95" customHeight="1" thickBot="1">
      <c r="A5" s="613" t="s">
        <v>102</v>
      </c>
      <c r="B5" s="619" t="s">
        <v>96</v>
      </c>
      <c r="C5" s="630" t="s">
        <v>104</v>
      </c>
      <c r="D5" s="631"/>
      <c r="E5" s="631"/>
      <c r="F5" s="631"/>
      <c r="G5" s="631"/>
      <c r="H5" s="628" t="s">
        <v>103</v>
      </c>
      <c r="I5" s="628"/>
      <c r="J5" s="629"/>
      <c r="K5" s="616" t="s">
        <v>285</v>
      </c>
    </row>
    <row r="6" spans="1:38" s="2" customFormat="1" ht="58.5" customHeight="1" thickBot="1">
      <c r="A6" s="614"/>
      <c r="B6" s="621"/>
      <c r="C6" s="434" t="s">
        <v>140</v>
      </c>
      <c r="D6" s="434" t="s">
        <v>56</v>
      </c>
      <c r="E6" s="434" t="s">
        <v>55</v>
      </c>
      <c r="F6" s="434" t="s">
        <v>54</v>
      </c>
      <c r="G6" s="434" t="s">
        <v>94</v>
      </c>
      <c r="H6" s="434" t="s">
        <v>53</v>
      </c>
      <c r="I6" s="434" t="s">
        <v>93</v>
      </c>
      <c r="J6" s="434" t="s">
        <v>52</v>
      </c>
      <c r="K6" s="577"/>
    </row>
    <row r="7" spans="1:38" s="2" customFormat="1" ht="21" customHeight="1" thickBot="1">
      <c r="A7" s="435" t="s">
        <v>22</v>
      </c>
      <c r="B7" s="253"/>
      <c r="C7" s="254"/>
      <c r="D7" s="254"/>
      <c r="E7" s="255"/>
      <c r="F7" s="256"/>
      <c r="G7" s="253"/>
      <c r="H7" s="254"/>
      <c r="I7" s="254"/>
      <c r="J7" s="254"/>
      <c r="K7" s="467" t="s">
        <v>85</v>
      </c>
    </row>
    <row r="8" spans="1:38" s="17" customFormat="1" ht="27" customHeight="1">
      <c r="A8" s="233" t="s">
        <v>231</v>
      </c>
      <c r="B8" s="221">
        <v>14</v>
      </c>
      <c r="C8" s="223">
        <v>7</v>
      </c>
      <c r="D8" s="222">
        <v>1</v>
      </c>
      <c r="E8" s="223">
        <v>3</v>
      </c>
      <c r="F8" s="223">
        <v>1</v>
      </c>
      <c r="G8" s="223">
        <v>2</v>
      </c>
      <c r="H8" s="223">
        <v>0</v>
      </c>
      <c r="I8" s="223">
        <v>0</v>
      </c>
      <c r="J8" s="223">
        <v>0</v>
      </c>
      <c r="K8" s="228" t="s">
        <v>234</v>
      </c>
      <c r="L8" s="26"/>
      <c r="Q8" s="2"/>
      <c r="R8" s="2"/>
      <c r="S8" s="2"/>
      <c r="T8" s="2"/>
      <c r="U8" s="2"/>
      <c r="V8" s="2"/>
      <c r="W8" s="2"/>
    </row>
    <row r="9" spans="1:38" s="17" customFormat="1" ht="18" customHeight="1">
      <c r="A9" s="235" t="s">
        <v>116</v>
      </c>
      <c r="B9" s="179">
        <v>35</v>
      </c>
      <c r="C9" s="177">
        <v>12</v>
      </c>
      <c r="D9" s="177">
        <v>7</v>
      </c>
      <c r="E9" s="177">
        <v>1</v>
      </c>
      <c r="F9" s="176">
        <v>6</v>
      </c>
      <c r="G9" s="176">
        <v>5</v>
      </c>
      <c r="H9" s="177">
        <v>3</v>
      </c>
      <c r="I9" s="177">
        <v>1</v>
      </c>
      <c r="J9" s="177">
        <v>0</v>
      </c>
      <c r="K9" s="178" t="s">
        <v>99</v>
      </c>
      <c r="L9" s="26"/>
    </row>
    <row r="10" spans="1:38" s="17" customFormat="1" ht="18" customHeight="1">
      <c r="A10" s="235" t="s">
        <v>117</v>
      </c>
      <c r="B10" s="179">
        <v>130</v>
      </c>
      <c r="C10" s="177">
        <v>15</v>
      </c>
      <c r="D10" s="177">
        <v>14</v>
      </c>
      <c r="E10" s="177">
        <v>17</v>
      </c>
      <c r="F10" s="176">
        <v>22</v>
      </c>
      <c r="G10" s="176">
        <v>15</v>
      </c>
      <c r="H10" s="177">
        <v>20</v>
      </c>
      <c r="I10" s="177">
        <v>23</v>
      </c>
      <c r="J10" s="177">
        <v>4</v>
      </c>
      <c r="K10" s="178" t="s">
        <v>100</v>
      </c>
      <c r="L10" s="26"/>
      <c r="AL10" s="2"/>
    </row>
    <row r="11" spans="1:38" s="17" customFormat="1" ht="18" customHeight="1">
      <c r="A11" s="235" t="s">
        <v>118</v>
      </c>
      <c r="B11" s="179">
        <v>634</v>
      </c>
      <c r="C11" s="177">
        <v>43</v>
      </c>
      <c r="D11" s="177">
        <v>43</v>
      </c>
      <c r="E11" s="177">
        <v>52</v>
      </c>
      <c r="F11" s="176">
        <v>81</v>
      </c>
      <c r="G11" s="176">
        <v>94</v>
      </c>
      <c r="H11" s="177">
        <v>164</v>
      </c>
      <c r="I11" s="177">
        <v>126</v>
      </c>
      <c r="J11" s="177">
        <v>31</v>
      </c>
      <c r="K11" s="178" t="s">
        <v>101</v>
      </c>
      <c r="L11" s="26"/>
    </row>
    <row r="12" spans="1:38" s="17" customFormat="1" ht="18" customHeight="1">
      <c r="A12" s="235" t="s">
        <v>153</v>
      </c>
      <c r="B12" s="179">
        <v>744</v>
      </c>
      <c r="C12" s="177">
        <v>27</v>
      </c>
      <c r="D12" s="177">
        <v>24</v>
      </c>
      <c r="E12" s="177">
        <v>55</v>
      </c>
      <c r="F12" s="176">
        <v>92</v>
      </c>
      <c r="G12" s="176">
        <v>183</v>
      </c>
      <c r="H12" s="177">
        <v>203</v>
      </c>
      <c r="I12" s="177">
        <v>147</v>
      </c>
      <c r="J12" s="177">
        <v>13</v>
      </c>
      <c r="K12" s="179" t="s">
        <v>154</v>
      </c>
      <c r="L12" s="26"/>
    </row>
    <row r="13" spans="1:38" s="17" customFormat="1" ht="18" customHeight="1">
      <c r="A13" s="235" t="s">
        <v>32</v>
      </c>
      <c r="B13" s="179">
        <v>58</v>
      </c>
      <c r="C13" s="176">
        <v>6</v>
      </c>
      <c r="D13" s="176">
        <v>6</v>
      </c>
      <c r="E13" s="176">
        <v>8</v>
      </c>
      <c r="F13" s="176">
        <v>5</v>
      </c>
      <c r="G13" s="176">
        <v>10</v>
      </c>
      <c r="H13" s="176">
        <v>14</v>
      </c>
      <c r="I13" s="176">
        <v>8</v>
      </c>
      <c r="J13" s="176">
        <v>1</v>
      </c>
      <c r="K13" s="179" t="s">
        <v>263</v>
      </c>
      <c r="L13" s="26"/>
    </row>
    <row r="14" spans="1:38" s="17" customFormat="1" ht="18" customHeight="1" thickBot="1">
      <c r="A14" s="245" t="s">
        <v>24</v>
      </c>
      <c r="B14" s="192">
        <v>1615</v>
      </c>
      <c r="C14" s="191">
        <v>110</v>
      </c>
      <c r="D14" s="192">
        <v>95</v>
      </c>
      <c r="E14" s="191">
        <v>136</v>
      </c>
      <c r="F14" s="191">
        <v>207</v>
      </c>
      <c r="G14" s="192">
        <v>309</v>
      </c>
      <c r="H14" s="191">
        <v>404</v>
      </c>
      <c r="I14" s="192">
        <v>305</v>
      </c>
      <c r="J14" s="191">
        <v>49</v>
      </c>
      <c r="K14" s="257" t="s">
        <v>77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38" s="2" customFormat="1" ht="21" customHeight="1" thickBot="1">
      <c r="A15" s="435" t="s">
        <v>21</v>
      </c>
      <c r="B15" s="253"/>
      <c r="C15" s="254"/>
      <c r="D15" s="254"/>
      <c r="E15" s="254"/>
      <c r="F15" s="258"/>
      <c r="G15" s="253"/>
      <c r="H15" s="254"/>
      <c r="I15" s="254"/>
      <c r="J15" s="254"/>
      <c r="K15" s="467" t="s">
        <v>105</v>
      </c>
      <c r="Q15" s="17"/>
      <c r="R15" s="17"/>
      <c r="S15" s="17"/>
      <c r="T15" s="17"/>
      <c r="U15" s="17"/>
      <c r="V15" s="17"/>
      <c r="W15" s="17"/>
      <c r="AL15" s="17"/>
    </row>
    <row r="16" spans="1:38" s="17" customFormat="1" ht="24.75" customHeight="1">
      <c r="A16" s="233" t="s">
        <v>231</v>
      </c>
      <c r="B16" s="221">
        <v>7</v>
      </c>
      <c r="C16" s="223">
        <v>1</v>
      </c>
      <c r="D16" s="222">
        <v>2</v>
      </c>
      <c r="E16" s="223">
        <v>0</v>
      </c>
      <c r="F16" s="223">
        <v>1</v>
      </c>
      <c r="G16" s="223">
        <v>0</v>
      </c>
      <c r="H16" s="223">
        <v>2</v>
      </c>
      <c r="I16" s="222">
        <v>1</v>
      </c>
      <c r="J16" s="223">
        <v>0</v>
      </c>
      <c r="K16" s="228" t="s">
        <v>234</v>
      </c>
    </row>
    <row r="17" spans="1:38" s="17" customFormat="1" ht="18" customHeight="1">
      <c r="A17" s="235" t="s">
        <v>116</v>
      </c>
      <c r="B17" s="179">
        <v>34</v>
      </c>
      <c r="C17" s="177">
        <v>4</v>
      </c>
      <c r="D17" s="177">
        <v>6</v>
      </c>
      <c r="E17" s="177">
        <v>1</v>
      </c>
      <c r="F17" s="176">
        <v>1</v>
      </c>
      <c r="G17" s="176">
        <v>6</v>
      </c>
      <c r="H17" s="177">
        <v>5</v>
      </c>
      <c r="I17" s="177">
        <v>4</v>
      </c>
      <c r="J17" s="177">
        <v>7</v>
      </c>
      <c r="K17" s="178" t="s">
        <v>99</v>
      </c>
    </row>
    <row r="18" spans="1:38" s="17" customFormat="1" ht="18" customHeight="1">
      <c r="A18" s="235" t="s">
        <v>117</v>
      </c>
      <c r="B18" s="179">
        <v>67</v>
      </c>
      <c r="C18" s="177">
        <v>3</v>
      </c>
      <c r="D18" s="177">
        <v>2</v>
      </c>
      <c r="E18" s="177">
        <v>5</v>
      </c>
      <c r="F18" s="176">
        <v>11</v>
      </c>
      <c r="G18" s="176">
        <v>18</v>
      </c>
      <c r="H18" s="177">
        <v>10</v>
      </c>
      <c r="I18" s="177">
        <v>9</v>
      </c>
      <c r="J18" s="177">
        <v>9</v>
      </c>
      <c r="K18" s="178" t="s">
        <v>100</v>
      </c>
      <c r="W18" s="2"/>
      <c r="X18" s="2"/>
    </row>
    <row r="19" spans="1:38" s="17" customFormat="1" ht="18" customHeight="1">
      <c r="A19" s="235" t="s">
        <v>118</v>
      </c>
      <c r="B19" s="179">
        <v>144</v>
      </c>
      <c r="C19" s="177">
        <v>5</v>
      </c>
      <c r="D19" s="177">
        <v>12</v>
      </c>
      <c r="E19" s="177">
        <v>11</v>
      </c>
      <c r="F19" s="176">
        <v>26</v>
      </c>
      <c r="G19" s="176">
        <v>26</v>
      </c>
      <c r="H19" s="177">
        <v>22</v>
      </c>
      <c r="I19" s="177">
        <v>32</v>
      </c>
      <c r="J19" s="177">
        <v>10</v>
      </c>
      <c r="K19" s="178" t="s">
        <v>101</v>
      </c>
      <c r="N19" s="2"/>
      <c r="R19" s="31"/>
    </row>
    <row r="20" spans="1:38" s="17" customFormat="1" ht="18" customHeight="1">
      <c r="A20" s="235" t="s">
        <v>153</v>
      </c>
      <c r="B20" s="179">
        <v>129</v>
      </c>
      <c r="C20" s="177">
        <v>12</v>
      </c>
      <c r="D20" s="177">
        <v>9</v>
      </c>
      <c r="E20" s="177">
        <v>13</v>
      </c>
      <c r="F20" s="176">
        <v>23</v>
      </c>
      <c r="G20" s="176">
        <v>29</v>
      </c>
      <c r="H20" s="177">
        <v>31</v>
      </c>
      <c r="I20" s="177">
        <v>9</v>
      </c>
      <c r="J20" s="177">
        <v>3</v>
      </c>
      <c r="K20" s="179" t="s">
        <v>154</v>
      </c>
      <c r="N20" s="2"/>
      <c r="R20" s="31"/>
    </row>
    <row r="21" spans="1:38" s="17" customFormat="1" ht="18" customHeight="1">
      <c r="A21" s="235" t="s">
        <v>32</v>
      </c>
      <c r="B21" s="179">
        <v>27</v>
      </c>
      <c r="C21" s="176">
        <v>5</v>
      </c>
      <c r="D21" s="176"/>
      <c r="E21" s="176">
        <v>3</v>
      </c>
      <c r="F21" s="176">
        <v>3</v>
      </c>
      <c r="G21" s="176">
        <v>5</v>
      </c>
      <c r="H21" s="176">
        <v>6</v>
      </c>
      <c r="I21" s="176">
        <v>3</v>
      </c>
      <c r="J21" s="176">
        <v>2</v>
      </c>
      <c r="K21" s="179" t="s">
        <v>263</v>
      </c>
      <c r="N21" s="2"/>
      <c r="R21" s="31"/>
    </row>
    <row r="22" spans="1:38" s="17" customFormat="1" ht="18" customHeight="1" thickBot="1">
      <c r="A22" s="245" t="s">
        <v>24</v>
      </c>
      <c r="B22" s="192">
        <v>408</v>
      </c>
      <c r="C22" s="191">
        <v>30</v>
      </c>
      <c r="D22" s="192">
        <v>31</v>
      </c>
      <c r="E22" s="191">
        <v>33</v>
      </c>
      <c r="F22" s="191">
        <v>65</v>
      </c>
      <c r="G22" s="192">
        <v>84</v>
      </c>
      <c r="H22" s="191">
        <v>76</v>
      </c>
      <c r="I22" s="192">
        <v>58</v>
      </c>
      <c r="J22" s="191">
        <v>31</v>
      </c>
      <c r="K22" s="257" t="s">
        <v>77</v>
      </c>
      <c r="N22" s="2"/>
      <c r="R22" s="31"/>
    </row>
    <row r="23" spans="1:38" s="2" customFormat="1" ht="21" customHeight="1" thickBot="1">
      <c r="A23" s="435" t="s">
        <v>24</v>
      </c>
      <c r="B23" s="259"/>
      <c r="C23" s="260"/>
      <c r="D23" s="260"/>
      <c r="E23" s="241"/>
      <c r="F23" s="261"/>
      <c r="G23" s="259"/>
      <c r="H23" s="260"/>
      <c r="I23" s="260"/>
      <c r="J23" s="260"/>
      <c r="K23" s="467" t="s">
        <v>77</v>
      </c>
      <c r="M23" s="17"/>
      <c r="O23" s="17"/>
      <c r="P23" s="17"/>
      <c r="Q23" s="17"/>
      <c r="R23" s="31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</row>
    <row r="24" spans="1:38" s="17" customFormat="1" ht="24.75" customHeight="1">
      <c r="A24" s="233" t="s">
        <v>231</v>
      </c>
      <c r="B24" s="221">
        <f t="shared" ref="B24:I24" si="0">B8+B16</f>
        <v>21</v>
      </c>
      <c r="C24" s="223">
        <f>C8+C16</f>
        <v>8</v>
      </c>
      <c r="D24" s="222">
        <f>D8+D16</f>
        <v>3</v>
      </c>
      <c r="E24" s="223">
        <f t="shared" si="0"/>
        <v>3</v>
      </c>
      <c r="F24" s="223">
        <f t="shared" si="0"/>
        <v>2</v>
      </c>
      <c r="G24" s="223">
        <f t="shared" si="0"/>
        <v>2</v>
      </c>
      <c r="H24" s="223">
        <v>2</v>
      </c>
      <c r="I24" s="222">
        <f t="shared" si="0"/>
        <v>1</v>
      </c>
      <c r="J24" s="223">
        <f>H8+J16</f>
        <v>0</v>
      </c>
      <c r="K24" s="228" t="s">
        <v>234</v>
      </c>
      <c r="N24" s="2"/>
      <c r="R24" s="31"/>
    </row>
    <row r="25" spans="1:38" s="17" customFormat="1" ht="18" customHeight="1">
      <c r="A25" s="235" t="s">
        <v>116</v>
      </c>
      <c r="B25" s="179">
        <f t="shared" ref="B25:J25" si="1">B9+B17</f>
        <v>69</v>
      </c>
      <c r="C25" s="177">
        <f t="shared" si="1"/>
        <v>16</v>
      </c>
      <c r="D25" s="177">
        <f t="shared" si="1"/>
        <v>13</v>
      </c>
      <c r="E25" s="177">
        <f t="shared" si="1"/>
        <v>2</v>
      </c>
      <c r="F25" s="176">
        <f t="shared" si="1"/>
        <v>7</v>
      </c>
      <c r="G25" s="176">
        <f t="shared" si="1"/>
        <v>11</v>
      </c>
      <c r="H25" s="177">
        <f t="shared" si="1"/>
        <v>8</v>
      </c>
      <c r="I25" s="177">
        <f t="shared" si="1"/>
        <v>5</v>
      </c>
      <c r="J25" s="177">
        <f t="shared" si="1"/>
        <v>7</v>
      </c>
      <c r="K25" s="178" t="s">
        <v>99</v>
      </c>
      <c r="N25" s="2"/>
      <c r="R25" s="31"/>
    </row>
    <row r="26" spans="1:38" s="17" customFormat="1" ht="18" customHeight="1">
      <c r="A26" s="235" t="s">
        <v>117</v>
      </c>
      <c r="B26" s="179">
        <f t="shared" ref="B26:J26" si="2">B10+B18</f>
        <v>197</v>
      </c>
      <c r="C26" s="177">
        <f t="shared" si="2"/>
        <v>18</v>
      </c>
      <c r="D26" s="177">
        <f t="shared" si="2"/>
        <v>16</v>
      </c>
      <c r="E26" s="177">
        <f t="shared" si="2"/>
        <v>22</v>
      </c>
      <c r="F26" s="176">
        <f t="shared" si="2"/>
        <v>33</v>
      </c>
      <c r="G26" s="176">
        <f t="shared" si="2"/>
        <v>33</v>
      </c>
      <c r="H26" s="177">
        <f t="shared" si="2"/>
        <v>30</v>
      </c>
      <c r="I26" s="177">
        <f t="shared" si="2"/>
        <v>32</v>
      </c>
      <c r="J26" s="177">
        <f t="shared" si="2"/>
        <v>13</v>
      </c>
      <c r="K26" s="178" t="s">
        <v>100</v>
      </c>
      <c r="N26" s="2"/>
      <c r="R26" s="31"/>
      <c r="S26" s="2"/>
      <c r="Y26" s="26"/>
      <c r="AL26" s="2"/>
    </row>
    <row r="27" spans="1:38" s="17" customFormat="1" ht="18" customHeight="1">
      <c r="A27" s="235" t="s">
        <v>118</v>
      </c>
      <c r="B27" s="179">
        <f t="shared" ref="B27:J27" si="3">B11+B19</f>
        <v>778</v>
      </c>
      <c r="C27" s="177">
        <f t="shared" si="3"/>
        <v>48</v>
      </c>
      <c r="D27" s="177">
        <f t="shared" si="3"/>
        <v>55</v>
      </c>
      <c r="E27" s="177">
        <f t="shared" si="3"/>
        <v>63</v>
      </c>
      <c r="F27" s="176">
        <f t="shared" si="3"/>
        <v>107</v>
      </c>
      <c r="G27" s="176">
        <f t="shared" si="3"/>
        <v>120</v>
      </c>
      <c r="H27" s="177">
        <f t="shared" si="3"/>
        <v>186</v>
      </c>
      <c r="I27" s="177">
        <f t="shared" si="3"/>
        <v>158</v>
      </c>
      <c r="J27" s="177">
        <f t="shared" si="3"/>
        <v>41</v>
      </c>
      <c r="K27" s="178" t="s">
        <v>101</v>
      </c>
      <c r="N27" s="2"/>
      <c r="S27" s="2"/>
      <c r="Z27" s="2"/>
      <c r="AF27" s="2"/>
    </row>
    <row r="28" spans="1:38" s="17" customFormat="1" ht="18" customHeight="1">
      <c r="A28" s="235" t="s">
        <v>153</v>
      </c>
      <c r="B28" s="179">
        <f t="shared" ref="B28:J28" si="4">B12+B20</f>
        <v>873</v>
      </c>
      <c r="C28" s="177">
        <f t="shared" si="4"/>
        <v>39</v>
      </c>
      <c r="D28" s="177">
        <f t="shared" si="4"/>
        <v>33</v>
      </c>
      <c r="E28" s="177">
        <f t="shared" si="4"/>
        <v>68</v>
      </c>
      <c r="F28" s="176">
        <f t="shared" si="4"/>
        <v>115</v>
      </c>
      <c r="G28" s="176">
        <f t="shared" si="4"/>
        <v>212</v>
      </c>
      <c r="H28" s="177">
        <f t="shared" si="4"/>
        <v>234</v>
      </c>
      <c r="I28" s="177">
        <f t="shared" si="4"/>
        <v>156</v>
      </c>
      <c r="J28" s="177">
        <f t="shared" si="4"/>
        <v>16</v>
      </c>
      <c r="K28" s="179" t="s">
        <v>154</v>
      </c>
      <c r="N28" s="2"/>
      <c r="S28" s="2"/>
      <c r="Z28" s="2"/>
      <c r="AF28" s="2"/>
    </row>
    <row r="29" spans="1:38" s="17" customFormat="1" ht="18" customHeight="1">
      <c r="A29" s="235" t="s">
        <v>32</v>
      </c>
      <c r="B29" s="179">
        <f t="shared" ref="B29:I29" si="5">B21+B13</f>
        <v>85</v>
      </c>
      <c r="C29" s="176">
        <f t="shared" si="5"/>
        <v>11</v>
      </c>
      <c r="D29" s="176">
        <f t="shared" si="5"/>
        <v>6</v>
      </c>
      <c r="E29" s="176">
        <f t="shared" si="5"/>
        <v>11</v>
      </c>
      <c r="F29" s="176">
        <f t="shared" si="5"/>
        <v>8</v>
      </c>
      <c r="G29" s="176">
        <f t="shared" si="5"/>
        <v>15</v>
      </c>
      <c r="H29" s="176">
        <f t="shared" si="5"/>
        <v>20</v>
      </c>
      <c r="I29" s="176">
        <f t="shared" si="5"/>
        <v>11</v>
      </c>
      <c r="J29" s="176">
        <f>J21+J13</f>
        <v>3</v>
      </c>
      <c r="K29" s="179" t="s">
        <v>263</v>
      </c>
      <c r="N29" s="2"/>
      <c r="S29" s="2"/>
      <c r="Z29" s="2"/>
      <c r="AF29" s="2"/>
    </row>
    <row r="30" spans="1:38" s="17" customFormat="1" ht="18" customHeight="1" thickBot="1">
      <c r="A30" s="245" t="s">
        <v>24</v>
      </c>
      <c r="B30" s="192">
        <f t="shared" ref="B30:J30" si="6">B14+B22</f>
        <v>2023</v>
      </c>
      <c r="C30" s="191">
        <f t="shared" si="6"/>
        <v>140</v>
      </c>
      <c r="D30" s="192">
        <f t="shared" si="6"/>
        <v>126</v>
      </c>
      <c r="E30" s="191">
        <f t="shared" si="6"/>
        <v>169</v>
      </c>
      <c r="F30" s="191">
        <f t="shared" si="6"/>
        <v>272</v>
      </c>
      <c r="G30" s="192">
        <f t="shared" si="6"/>
        <v>393</v>
      </c>
      <c r="H30" s="191">
        <f t="shared" si="6"/>
        <v>480</v>
      </c>
      <c r="I30" s="192">
        <f t="shared" si="6"/>
        <v>363</v>
      </c>
      <c r="J30" s="191">
        <f t="shared" si="6"/>
        <v>80</v>
      </c>
      <c r="K30" s="257" t="s">
        <v>77</v>
      </c>
      <c r="N30" s="2"/>
      <c r="S30" s="2"/>
      <c r="Z30" s="2"/>
    </row>
    <row r="31" spans="1:38">
      <c r="A31" s="40" t="s">
        <v>142</v>
      </c>
      <c r="B31" s="24"/>
      <c r="C31" s="24"/>
      <c r="D31" s="218"/>
      <c r="E31" s="218"/>
      <c r="F31" s="218"/>
      <c r="G31" s="218"/>
      <c r="H31" s="218"/>
      <c r="I31" s="218"/>
      <c r="J31" s="218"/>
      <c r="K31" s="218" t="s">
        <v>141</v>
      </c>
      <c r="M31" s="17"/>
      <c r="N31" s="2"/>
      <c r="O31" s="17"/>
      <c r="P31" s="17"/>
      <c r="R31" s="17"/>
      <c r="S31" s="17"/>
      <c r="T31" s="17"/>
      <c r="U31" s="17"/>
      <c r="V31" s="17"/>
      <c r="W31" s="17"/>
      <c r="X31" s="17"/>
      <c r="Y31" s="17"/>
      <c r="Z31" s="2"/>
      <c r="AA31" s="17"/>
      <c r="AB31" s="17"/>
      <c r="AC31" s="2"/>
      <c r="AD31" s="17"/>
      <c r="AE31" s="17"/>
      <c r="AF31" s="17"/>
      <c r="AG31" s="17"/>
      <c r="AH31" s="17"/>
    </row>
    <row r="32" spans="1:38">
      <c r="A32" s="40" t="s">
        <v>163</v>
      </c>
      <c r="B32" s="24"/>
      <c r="C32" s="24"/>
      <c r="D32" s="24"/>
      <c r="E32" s="218"/>
      <c r="F32" s="218"/>
      <c r="G32" s="218"/>
      <c r="H32" s="218"/>
      <c r="I32" s="218"/>
      <c r="J32" s="218"/>
      <c r="K32" s="218" t="s">
        <v>164</v>
      </c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2"/>
      <c r="AD32" s="17"/>
      <c r="AE32" s="17"/>
      <c r="AF32" s="17"/>
      <c r="AG32" s="17"/>
      <c r="AH32" s="17"/>
    </row>
    <row r="33" spans="19:34"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</row>
    <row r="34" spans="19:34">
      <c r="S34" s="17"/>
      <c r="T34" s="17"/>
      <c r="U34" s="17"/>
      <c r="V34" s="17"/>
      <c r="W34" s="17"/>
      <c r="X34" s="17"/>
      <c r="Y34" s="26"/>
      <c r="Z34" s="17"/>
      <c r="AA34" s="17"/>
      <c r="AB34" s="17"/>
      <c r="AC34" s="17"/>
      <c r="AD34" s="17"/>
      <c r="AE34" s="17"/>
      <c r="AF34" s="17"/>
      <c r="AG34" s="17"/>
      <c r="AH34" s="17"/>
    </row>
    <row r="35" spans="19:34">
      <c r="S35" s="17"/>
      <c r="T35" s="17"/>
      <c r="U35" s="17"/>
      <c r="V35" s="17"/>
      <c r="W35" s="17"/>
      <c r="X35" s="17"/>
      <c r="Y35" s="26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9:34">
      <c r="S36" s="17"/>
      <c r="T36" s="17"/>
      <c r="U36" s="17"/>
      <c r="V36" s="17"/>
      <c r="W36" s="17"/>
      <c r="X36" s="17"/>
      <c r="Y36" s="17"/>
      <c r="Z36" s="2"/>
      <c r="AA36" s="17"/>
      <c r="AB36" s="17"/>
      <c r="AC36" s="17"/>
      <c r="AD36" s="17"/>
      <c r="AE36" s="17"/>
      <c r="AF36" s="2"/>
      <c r="AG36" s="17"/>
      <c r="AH36" s="17"/>
    </row>
  </sheetData>
  <sortState ref="B41:O49">
    <sortCondition descending="1" ref="B41"/>
  </sortState>
  <mergeCells count="9">
    <mergeCell ref="A2:A3"/>
    <mergeCell ref="K2:K3"/>
    <mergeCell ref="B3:J3"/>
    <mergeCell ref="B2:J2"/>
    <mergeCell ref="A5:A6"/>
    <mergeCell ref="K5:K6"/>
    <mergeCell ref="B5:B6"/>
    <mergeCell ref="H5:J5"/>
    <mergeCell ref="C5:G5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P28"/>
  <sheetViews>
    <sheetView showGridLines="0" view="pageBreakPreview" topLeftCell="A10" zoomScaleNormal="100" zoomScaleSheetLayoutView="100" workbookViewId="0">
      <selection activeCell="D34" sqref="D34"/>
    </sheetView>
  </sheetViews>
  <sheetFormatPr defaultColWidth="9.140625" defaultRowHeight="12.75"/>
  <cols>
    <col min="1" max="1" width="13.42578125" style="3" customWidth="1"/>
    <col min="2" max="4" width="7.7109375" style="3" customWidth="1"/>
    <col min="5" max="5" width="9.85546875" style="3" customWidth="1"/>
    <col min="6" max="6" width="13.42578125" style="3" customWidth="1"/>
    <col min="7" max="9" width="7.7109375" style="3" customWidth="1"/>
    <col min="10" max="10" width="9.140625" style="3" customWidth="1"/>
    <col min="11" max="11" width="10.28515625" style="3" customWidth="1"/>
    <col min="12" max="16384" width="9.140625" style="3"/>
  </cols>
  <sheetData>
    <row r="2" spans="1:16" s="5" customFormat="1" ht="24.95" customHeight="1">
      <c r="A2" s="502" t="s">
        <v>261</v>
      </c>
      <c r="B2" s="502"/>
      <c r="C2" s="503" t="s">
        <v>198</v>
      </c>
      <c r="D2" s="503"/>
      <c r="E2" s="503"/>
      <c r="F2" s="503"/>
      <c r="G2" s="503"/>
      <c r="H2" s="503"/>
      <c r="I2" s="503"/>
      <c r="J2" s="503"/>
      <c r="K2" s="498" t="s">
        <v>194</v>
      </c>
    </row>
    <row r="3" spans="1:16" s="5" customFormat="1" ht="21" customHeight="1">
      <c r="A3" s="502"/>
      <c r="B3" s="502"/>
      <c r="C3" s="501" t="s">
        <v>195</v>
      </c>
      <c r="D3" s="501"/>
      <c r="E3" s="501"/>
      <c r="F3" s="501"/>
      <c r="G3" s="501"/>
      <c r="H3" s="501"/>
      <c r="I3" s="501"/>
      <c r="J3" s="501"/>
      <c r="K3" s="498"/>
    </row>
    <row r="4" spans="1:16" s="50" customFormat="1" ht="12.75" customHeight="1">
      <c r="A4" s="293"/>
      <c r="B4" s="294"/>
      <c r="C4" s="294"/>
      <c r="D4" s="294"/>
      <c r="E4" s="294"/>
      <c r="F4" s="294"/>
      <c r="G4" s="294"/>
      <c r="H4" s="294"/>
      <c r="I4" s="294"/>
      <c r="J4" s="294"/>
      <c r="K4" s="293"/>
    </row>
    <row r="5" spans="1:16" s="4" customFormat="1" ht="24" customHeight="1">
      <c r="A5" s="504" t="s">
        <v>305</v>
      </c>
      <c r="B5" s="295" t="s">
        <v>18</v>
      </c>
      <c r="C5" s="296"/>
      <c r="D5" s="297"/>
      <c r="E5" s="298" t="s">
        <v>60</v>
      </c>
      <c r="F5" s="500" t="s">
        <v>306</v>
      </c>
      <c r="G5" s="299" t="s">
        <v>19</v>
      </c>
      <c r="H5" s="300"/>
      <c r="I5" s="301"/>
      <c r="J5" s="302" t="s">
        <v>84</v>
      </c>
      <c r="K5" s="303"/>
    </row>
    <row r="6" spans="1:16" ht="21" customHeight="1">
      <c r="A6" s="504"/>
      <c r="B6" s="509" t="s">
        <v>39</v>
      </c>
      <c r="C6" s="510"/>
      <c r="D6" s="509" t="s">
        <v>40</v>
      </c>
      <c r="E6" s="510"/>
      <c r="F6" s="500"/>
      <c r="G6" s="507" t="s">
        <v>39</v>
      </c>
      <c r="H6" s="508"/>
      <c r="I6" s="513" t="s">
        <v>40</v>
      </c>
      <c r="J6" s="514"/>
      <c r="K6" s="303"/>
    </row>
    <row r="7" spans="1:16" s="5" customFormat="1" ht="21" customHeight="1">
      <c r="A7" s="504"/>
      <c r="B7" s="511" t="s">
        <v>21</v>
      </c>
      <c r="C7" s="512"/>
      <c r="D7" s="511" t="s">
        <v>22</v>
      </c>
      <c r="E7" s="512"/>
      <c r="F7" s="500"/>
      <c r="G7" s="505" t="s">
        <v>21</v>
      </c>
      <c r="H7" s="506"/>
      <c r="I7" s="515" t="s">
        <v>22</v>
      </c>
      <c r="J7" s="516"/>
      <c r="K7" s="304" t="s">
        <v>58</v>
      </c>
    </row>
    <row r="8" spans="1:16" s="5" customFormat="1" ht="18" customHeight="1">
      <c r="A8" s="504"/>
      <c r="B8" s="305" t="s">
        <v>47</v>
      </c>
      <c r="C8" s="305" t="s">
        <v>46</v>
      </c>
      <c r="D8" s="305" t="s">
        <v>47</v>
      </c>
      <c r="E8" s="306" t="s">
        <v>46</v>
      </c>
      <c r="F8" s="500"/>
      <c r="G8" s="305" t="s">
        <v>47</v>
      </c>
      <c r="H8" s="305" t="s">
        <v>46</v>
      </c>
      <c r="I8" s="305" t="s">
        <v>47</v>
      </c>
      <c r="J8" s="306" t="s">
        <v>46</v>
      </c>
      <c r="K8" s="307" t="s">
        <v>20</v>
      </c>
    </row>
    <row r="9" spans="1:16" s="4" customFormat="1" ht="18" customHeight="1">
      <c r="A9" s="504"/>
      <c r="B9" s="308" t="s">
        <v>62</v>
      </c>
      <c r="C9" s="308" t="s">
        <v>61</v>
      </c>
      <c r="D9" s="308" t="s">
        <v>62</v>
      </c>
      <c r="E9" s="308" t="s">
        <v>61</v>
      </c>
      <c r="F9" s="500"/>
      <c r="G9" s="308" t="s">
        <v>62</v>
      </c>
      <c r="H9" s="308" t="s">
        <v>61</v>
      </c>
      <c r="I9" s="308" t="s">
        <v>62</v>
      </c>
      <c r="J9" s="308" t="s">
        <v>61</v>
      </c>
      <c r="K9" s="309"/>
    </row>
    <row r="10" spans="1:16" ht="24.95" customHeight="1">
      <c r="A10" s="310">
        <v>1198</v>
      </c>
      <c r="B10" s="311">
        <v>159</v>
      </c>
      <c r="C10" s="312">
        <v>126</v>
      </c>
      <c r="D10" s="188">
        <v>1039</v>
      </c>
      <c r="E10" s="198">
        <v>1072</v>
      </c>
      <c r="F10" s="201">
        <v>4914</v>
      </c>
      <c r="G10" s="311">
        <v>552</v>
      </c>
      <c r="H10" s="312">
        <v>284</v>
      </c>
      <c r="I10" s="188">
        <v>4362</v>
      </c>
      <c r="J10" s="198">
        <v>4630</v>
      </c>
      <c r="K10" s="313">
        <v>2007</v>
      </c>
      <c r="L10" s="487"/>
      <c r="M10" s="487"/>
    </row>
    <row r="11" spans="1:16" ht="24.95" customHeight="1">
      <c r="A11" s="310">
        <v>1323</v>
      </c>
      <c r="B11" s="311">
        <v>203</v>
      </c>
      <c r="C11" s="312">
        <v>147</v>
      </c>
      <c r="D11" s="188">
        <v>1120</v>
      </c>
      <c r="E11" s="198">
        <v>1176</v>
      </c>
      <c r="F11" s="201">
        <v>4896</v>
      </c>
      <c r="G11" s="311">
        <v>549</v>
      </c>
      <c r="H11" s="312">
        <v>305</v>
      </c>
      <c r="I11" s="188">
        <v>4347</v>
      </c>
      <c r="J11" s="198">
        <v>4591</v>
      </c>
      <c r="K11" s="313">
        <v>2008</v>
      </c>
      <c r="L11" s="487"/>
      <c r="M11" s="487"/>
      <c r="P11" s="51"/>
    </row>
    <row r="12" spans="1:16" ht="24.95" customHeight="1">
      <c r="A12" s="310">
        <v>1459</v>
      </c>
      <c r="B12" s="311">
        <v>237</v>
      </c>
      <c r="C12" s="312">
        <v>160</v>
      </c>
      <c r="D12" s="188">
        <v>1222</v>
      </c>
      <c r="E12" s="198">
        <v>1299</v>
      </c>
      <c r="F12" s="201">
        <v>5067</v>
      </c>
      <c r="G12" s="311">
        <v>605</v>
      </c>
      <c r="H12" s="312">
        <v>367</v>
      </c>
      <c r="I12" s="188">
        <v>4462</v>
      </c>
      <c r="J12" s="198">
        <v>4700</v>
      </c>
      <c r="K12" s="313">
        <v>2009</v>
      </c>
      <c r="L12" s="487"/>
      <c r="M12" s="487"/>
    </row>
    <row r="13" spans="1:16" ht="24.95" customHeight="1">
      <c r="A13" s="310">
        <v>1569</v>
      </c>
      <c r="B13" s="311">
        <v>223</v>
      </c>
      <c r="C13" s="312">
        <v>166</v>
      </c>
      <c r="D13" s="188">
        <v>1346</v>
      </c>
      <c r="E13" s="198">
        <v>1403</v>
      </c>
      <c r="F13" s="201">
        <v>4960</v>
      </c>
      <c r="G13" s="311">
        <v>667</v>
      </c>
      <c r="H13" s="312">
        <v>446</v>
      </c>
      <c r="I13" s="188">
        <v>4293</v>
      </c>
      <c r="J13" s="198">
        <v>4514</v>
      </c>
      <c r="K13" s="313">
        <v>2010</v>
      </c>
      <c r="L13" s="487"/>
      <c r="M13" s="487"/>
    </row>
    <row r="14" spans="1:16" ht="24.95" customHeight="1">
      <c r="A14" s="310">
        <v>1408</v>
      </c>
      <c r="B14" s="311">
        <v>235</v>
      </c>
      <c r="C14" s="312">
        <v>172</v>
      </c>
      <c r="D14" s="188">
        <v>1173</v>
      </c>
      <c r="E14" s="198">
        <v>1236</v>
      </c>
      <c r="F14" s="201">
        <v>6769</v>
      </c>
      <c r="G14" s="311">
        <v>1479</v>
      </c>
      <c r="H14" s="312">
        <v>985</v>
      </c>
      <c r="I14" s="188">
        <v>5290</v>
      </c>
      <c r="J14" s="198">
        <v>5784</v>
      </c>
      <c r="K14" s="313">
        <v>2011</v>
      </c>
      <c r="L14" s="487"/>
      <c r="M14" s="487"/>
    </row>
    <row r="15" spans="1:16" ht="24.95" customHeight="1">
      <c r="A15" s="314">
        <v>1649</v>
      </c>
      <c r="B15" s="311">
        <v>293</v>
      </c>
      <c r="C15" s="312">
        <v>191</v>
      </c>
      <c r="D15" s="311">
        <v>1356</v>
      </c>
      <c r="E15" s="312">
        <v>1458</v>
      </c>
      <c r="F15" s="312">
        <v>7559</v>
      </c>
      <c r="G15" s="311">
        <v>1906</v>
      </c>
      <c r="H15" s="312">
        <v>1256</v>
      </c>
      <c r="I15" s="311">
        <v>5653</v>
      </c>
      <c r="J15" s="312">
        <v>6303</v>
      </c>
      <c r="K15" s="313">
        <v>2012</v>
      </c>
      <c r="L15" s="487"/>
      <c r="M15" s="487"/>
    </row>
    <row r="16" spans="1:16" ht="24.95" customHeight="1">
      <c r="A16" s="314">
        <f t="shared" ref="A16:A21" si="0">E16+C16</f>
        <v>1824</v>
      </c>
      <c r="B16" s="311">
        <v>321</v>
      </c>
      <c r="C16" s="312">
        <v>197</v>
      </c>
      <c r="D16" s="311">
        <v>1503</v>
      </c>
      <c r="E16" s="312">
        <v>1627</v>
      </c>
      <c r="F16" s="312">
        <v>7463</v>
      </c>
      <c r="G16" s="311">
        <v>2192</v>
      </c>
      <c r="H16" s="312">
        <v>1453</v>
      </c>
      <c r="I16" s="311">
        <v>5271</v>
      </c>
      <c r="J16" s="312">
        <v>6010</v>
      </c>
      <c r="K16" s="313">
        <v>2013</v>
      </c>
      <c r="L16" s="487"/>
      <c r="M16" s="487"/>
    </row>
    <row r="17" spans="1:13" ht="24.95" customHeight="1">
      <c r="A17" s="310">
        <f t="shared" si="0"/>
        <v>1795</v>
      </c>
      <c r="B17" s="311">
        <v>317</v>
      </c>
      <c r="C17" s="312">
        <v>240</v>
      </c>
      <c r="D17" s="188">
        <v>1478</v>
      </c>
      <c r="E17" s="198">
        <v>1555</v>
      </c>
      <c r="F17" s="201">
        <f>SUM(J17,H17)</f>
        <v>7673</v>
      </c>
      <c r="G17" s="311">
        <v>2306</v>
      </c>
      <c r="H17" s="312">
        <v>1633</v>
      </c>
      <c r="I17" s="188">
        <v>5367</v>
      </c>
      <c r="J17" s="198">
        <v>6040</v>
      </c>
      <c r="K17" s="313">
        <v>2014</v>
      </c>
      <c r="L17" s="487"/>
      <c r="M17" s="487"/>
    </row>
    <row r="18" spans="1:13" ht="24.95" customHeight="1">
      <c r="A18" s="310">
        <f t="shared" si="0"/>
        <v>1745</v>
      </c>
      <c r="B18" s="311">
        <v>336</v>
      </c>
      <c r="C18" s="312">
        <v>231</v>
      </c>
      <c r="D18" s="188">
        <v>1409</v>
      </c>
      <c r="E18" s="198">
        <v>1514</v>
      </c>
      <c r="F18" s="201">
        <f>SUM(J18,H18)</f>
        <v>6953</v>
      </c>
      <c r="G18" s="311">
        <v>1962</v>
      </c>
      <c r="H18" s="312">
        <v>1236</v>
      </c>
      <c r="I18" s="188">
        <v>4991</v>
      </c>
      <c r="J18" s="198">
        <v>5717</v>
      </c>
      <c r="K18" s="313">
        <v>2015</v>
      </c>
      <c r="L18" s="487"/>
      <c r="M18" s="487"/>
    </row>
    <row r="19" spans="1:13" ht="24.95" customHeight="1">
      <c r="A19" s="310">
        <f t="shared" si="0"/>
        <v>1749</v>
      </c>
      <c r="B19" s="311">
        <v>313</v>
      </c>
      <c r="C19" s="312">
        <v>235</v>
      </c>
      <c r="D19" s="188">
        <v>1436</v>
      </c>
      <c r="E19" s="198">
        <v>1514</v>
      </c>
      <c r="F19" s="201">
        <f>SUM(J19,H19)</f>
        <v>7019</v>
      </c>
      <c r="G19" s="311">
        <v>2393</v>
      </c>
      <c r="H19" s="312">
        <v>1552</v>
      </c>
      <c r="I19" s="188">
        <v>4626</v>
      </c>
      <c r="J19" s="198">
        <v>5467</v>
      </c>
      <c r="K19" s="313">
        <v>2016</v>
      </c>
      <c r="L19" s="487"/>
      <c r="M19" s="487"/>
    </row>
    <row r="20" spans="1:13" ht="24.95" customHeight="1">
      <c r="A20" s="310">
        <f t="shared" si="0"/>
        <v>1890</v>
      </c>
      <c r="B20" s="311">
        <v>363</v>
      </c>
      <c r="C20" s="312">
        <v>229</v>
      </c>
      <c r="D20" s="188">
        <v>1527</v>
      </c>
      <c r="E20" s="198">
        <v>1661</v>
      </c>
      <c r="F20" s="201">
        <f>SUM(J20,H20)</f>
        <v>6691</v>
      </c>
      <c r="G20" s="311">
        <v>2443</v>
      </c>
      <c r="H20" s="312">
        <v>1551</v>
      </c>
      <c r="I20" s="188">
        <v>4248</v>
      </c>
      <c r="J20" s="198">
        <v>5140</v>
      </c>
      <c r="K20" s="313">
        <v>2017</v>
      </c>
      <c r="L20" s="487"/>
      <c r="M20" s="487"/>
    </row>
    <row r="21" spans="1:13" ht="24.95" customHeight="1">
      <c r="A21" s="310">
        <f t="shared" si="0"/>
        <v>1929</v>
      </c>
      <c r="B21" s="315">
        <v>411</v>
      </c>
      <c r="C21" s="312">
        <v>262</v>
      </c>
      <c r="D21" s="316">
        <v>1518</v>
      </c>
      <c r="E21" s="198">
        <v>1667</v>
      </c>
      <c r="F21" s="201">
        <f>SUM(J21,H21)</f>
        <v>6039</v>
      </c>
      <c r="G21" s="315">
        <v>1709</v>
      </c>
      <c r="H21" s="312">
        <v>1025</v>
      </c>
      <c r="I21" s="316">
        <v>4330</v>
      </c>
      <c r="J21" s="198">
        <v>5014</v>
      </c>
      <c r="K21" s="313">
        <v>2018</v>
      </c>
      <c r="L21" s="487"/>
      <c r="M21" s="487"/>
    </row>
    <row r="22" spans="1:13" ht="24.95" customHeight="1" thickBot="1">
      <c r="A22" s="317">
        <v>2023</v>
      </c>
      <c r="B22" s="318">
        <v>408</v>
      </c>
      <c r="C22" s="319">
        <v>258</v>
      </c>
      <c r="D22" s="320">
        <v>1615</v>
      </c>
      <c r="E22" s="321">
        <v>1765</v>
      </c>
      <c r="F22" s="322">
        <v>5524</v>
      </c>
      <c r="G22" s="318">
        <v>1694</v>
      </c>
      <c r="H22" s="319">
        <v>959</v>
      </c>
      <c r="I22" s="320">
        <v>3830</v>
      </c>
      <c r="J22" s="321">
        <v>4565</v>
      </c>
      <c r="K22" s="323">
        <v>2019</v>
      </c>
      <c r="L22" s="487"/>
      <c r="M22" s="487"/>
    </row>
    <row r="23" spans="1:13">
      <c r="A23" s="40" t="s">
        <v>163</v>
      </c>
      <c r="B23" s="40"/>
      <c r="C23" s="40"/>
      <c r="D23" s="40"/>
      <c r="E23" s="499" t="s">
        <v>162</v>
      </c>
      <c r="F23" s="499"/>
      <c r="G23" s="499"/>
      <c r="H23" s="499"/>
      <c r="I23" s="499"/>
      <c r="J23" s="499"/>
      <c r="K23" s="499"/>
      <c r="L23" s="487"/>
      <c r="M23" s="487"/>
    </row>
    <row r="24" spans="1:13">
      <c r="F24" s="487"/>
      <c r="H24" s="487"/>
    </row>
    <row r="25" spans="1:13">
      <c r="E25" s="487"/>
      <c r="I25" s="488"/>
    </row>
    <row r="26" spans="1:13">
      <c r="I26" s="488"/>
    </row>
    <row r="27" spans="1:13">
      <c r="B27" s="224"/>
      <c r="I27" s="488"/>
    </row>
    <row r="28" spans="1:13">
      <c r="B28" s="224"/>
    </row>
  </sheetData>
  <mergeCells count="15">
    <mergeCell ref="K2:K3"/>
    <mergeCell ref="E23:K23"/>
    <mergeCell ref="F5:F9"/>
    <mergeCell ref="C3:J3"/>
    <mergeCell ref="A2:B3"/>
    <mergeCell ref="C2:J2"/>
    <mergeCell ref="A5:A9"/>
    <mergeCell ref="G7:H7"/>
    <mergeCell ref="G6:H6"/>
    <mergeCell ref="B6:C6"/>
    <mergeCell ref="B7:C7"/>
    <mergeCell ref="D6:E6"/>
    <mergeCell ref="D7:E7"/>
    <mergeCell ref="I6:J6"/>
    <mergeCell ref="I7:J7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BA70"/>
  <sheetViews>
    <sheetView showGridLines="0" view="pageBreakPreview" topLeftCell="A10" zoomScale="85" zoomScaleNormal="100" zoomScaleSheetLayoutView="85" workbookViewId="0">
      <selection activeCell="B25" sqref="B25:B30"/>
    </sheetView>
  </sheetViews>
  <sheetFormatPr defaultColWidth="9.140625" defaultRowHeight="12.75"/>
  <cols>
    <col min="1" max="1" width="21.5703125" style="3" customWidth="1"/>
    <col min="2" max="2" width="15.140625" style="3" customWidth="1"/>
    <col min="3" max="3" width="10.85546875" style="3" customWidth="1"/>
    <col min="4" max="8" width="10.140625" style="3" customWidth="1"/>
    <col min="9" max="9" width="18" style="3" customWidth="1"/>
    <col min="10" max="19" width="7.5703125" style="3" customWidth="1"/>
    <col min="20" max="16384" width="9.140625" style="3"/>
  </cols>
  <sheetData>
    <row r="1" spans="1:53" s="5" customFormat="1" ht="40.5" customHeight="1">
      <c r="A1" s="10"/>
      <c r="B1" s="10"/>
      <c r="C1" s="12"/>
      <c r="D1" s="8"/>
      <c r="E1" s="8"/>
      <c r="F1" s="8"/>
      <c r="G1" s="8"/>
      <c r="H1" s="8"/>
      <c r="I1" s="12"/>
    </row>
    <row r="2" spans="1:53" s="5" customFormat="1" ht="40.5" customHeight="1">
      <c r="A2" s="522">
        <v>2019</v>
      </c>
      <c r="B2" s="528" t="s">
        <v>370</v>
      </c>
      <c r="C2" s="528"/>
      <c r="D2" s="528"/>
      <c r="E2" s="528"/>
      <c r="F2" s="528"/>
      <c r="G2" s="528"/>
      <c r="H2" s="528"/>
      <c r="I2" s="498" t="s">
        <v>226</v>
      </c>
    </row>
    <row r="3" spans="1:53" s="5" customFormat="1" ht="34.5" customHeight="1">
      <c r="A3" s="522"/>
      <c r="B3" s="592" t="s">
        <v>379</v>
      </c>
      <c r="C3" s="592"/>
      <c r="D3" s="592"/>
      <c r="E3" s="592"/>
      <c r="F3" s="592"/>
      <c r="G3" s="592"/>
      <c r="H3" s="592"/>
      <c r="I3" s="498"/>
      <c r="J3" s="262"/>
    </row>
    <row r="4" spans="1:53" s="67" customFormat="1" ht="22.5" customHeight="1" thickBot="1">
      <c r="A4" s="263"/>
      <c r="B4" s="263"/>
      <c r="C4" s="78"/>
      <c r="D4" s="79"/>
      <c r="E4" s="79"/>
      <c r="F4" s="79"/>
      <c r="G4" s="79"/>
      <c r="H4" s="79"/>
      <c r="I4" s="248"/>
    </row>
    <row r="5" spans="1:53" s="17" customFormat="1" ht="27" customHeight="1">
      <c r="A5" s="613" t="s">
        <v>8</v>
      </c>
      <c r="B5" s="619" t="s">
        <v>178</v>
      </c>
      <c r="C5" s="623" t="s">
        <v>303</v>
      </c>
      <c r="D5" s="623"/>
      <c r="E5" s="623"/>
      <c r="F5" s="623"/>
      <c r="G5" s="623"/>
      <c r="H5" s="624"/>
      <c r="I5" s="616" t="s">
        <v>288</v>
      </c>
    </row>
    <row r="6" spans="1:53" s="17" customFormat="1" ht="27" customHeight="1" thickBot="1">
      <c r="A6" s="617"/>
      <c r="B6" s="620"/>
      <c r="C6" s="626"/>
      <c r="D6" s="626"/>
      <c r="E6" s="626"/>
      <c r="F6" s="626"/>
      <c r="G6" s="626"/>
      <c r="H6" s="627"/>
      <c r="I6" s="618"/>
    </row>
    <row r="7" spans="1:53" s="2" customFormat="1" ht="72.75" customHeight="1" thickBot="1">
      <c r="A7" s="614"/>
      <c r="B7" s="612"/>
      <c r="C7" s="270" t="s">
        <v>269</v>
      </c>
      <c r="D7" s="270" t="s">
        <v>158</v>
      </c>
      <c r="E7" s="270" t="s">
        <v>204</v>
      </c>
      <c r="F7" s="270" t="s">
        <v>205</v>
      </c>
      <c r="G7" s="270" t="s">
        <v>206</v>
      </c>
      <c r="H7" s="270" t="s">
        <v>302</v>
      </c>
      <c r="I7" s="632"/>
      <c r="L7" s="2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53" s="2" customFormat="1" ht="21" customHeight="1" thickBot="1">
      <c r="A8" s="435" t="s">
        <v>22</v>
      </c>
      <c r="B8" s="265"/>
      <c r="C8" s="253"/>
      <c r="D8" s="254"/>
      <c r="E8" s="255"/>
      <c r="F8" s="256"/>
      <c r="G8" s="253"/>
      <c r="H8" s="254"/>
      <c r="I8" s="467" t="s">
        <v>85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53" s="17" customFormat="1" ht="26.25" customHeight="1">
      <c r="A9" s="233" t="s">
        <v>231</v>
      </c>
      <c r="B9" s="228">
        <f>SUM(C9:H9)</f>
        <v>12</v>
      </c>
      <c r="C9" s="177">
        <v>0</v>
      </c>
      <c r="D9" s="177">
        <v>0</v>
      </c>
      <c r="E9" s="223">
        <v>8</v>
      </c>
      <c r="F9" s="223">
        <v>1</v>
      </c>
      <c r="G9" s="177">
        <v>0</v>
      </c>
      <c r="H9" s="223">
        <v>3</v>
      </c>
      <c r="I9" s="228" t="s">
        <v>234</v>
      </c>
      <c r="J9" s="26"/>
    </row>
    <row r="10" spans="1:53" s="17" customFormat="1" ht="18" customHeight="1">
      <c r="A10" s="235" t="s">
        <v>116</v>
      </c>
      <c r="B10" s="178">
        <f t="shared" ref="B10:B15" si="0">SUM(C10:H10)</f>
        <v>31</v>
      </c>
      <c r="C10" s="177">
        <v>0</v>
      </c>
      <c r="D10" s="177">
        <v>4</v>
      </c>
      <c r="E10" s="177">
        <v>7</v>
      </c>
      <c r="F10" s="176">
        <v>10</v>
      </c>
      <c r="G10" s="176">
        <v>8</v>
      </c>
      <c r="H10" s="177">
        <v>2</v>
      </c>
      <c r="I10" s="178" t="s">
        <v>99</v>
      </c>
      <c r="J10" s="26"/>
    </row>
    <row r="11" spans="1:53" s="17" customFormat="1" ht="18" customHeight="1">
      <c r="A11" s="235" t="s">
        <v>117</v>
      </c>
      <c r="B11" s="178">
        <f t="shared" si="0"/>
        <v>109</v>
      </c>
      <c r="C11" s="177">
        <v>0</v>
      </c>
      <c r="D11" s="177">
        <v>7</v>
      </c>
      <c r="E11" s="177">
        <v>50</v>
      </c>
      <c r="F11" s="176">
        <v>36</v>
      </c>
      <c r="G11" s="176">
        <v>14</v>
      </c>
      <c r="H11" s="177">
        <v>2</v>
      </c>
      <c r="I11" s="178" t="s">
        <v>100</v>
      </c>
      <c r="J11" s="26"/>
      <c r="X11" s="2"/>
      <c r="Y11" s="2"/>
      <c r="AC11" s="2"/>
      <c r="AD11" s="2"/>
    </row>
    <row r="12" spans="1:53" s="17" customFormat="1" ht="18" customHeight="1">
      <c r="A12" s="235" t="s">
        <v>118</v>
      </c>
      <c r="B12" s="178">
        <f t="shared" si="0"/>
        <v>577</v>
      </c>
      <c r="C12" s="177">
        <v>0</v>
      </c>
      <c r="D12" s="177">
        <v>108</v>
      </c>
      <c r="E12" s="177">
        <v>340</v>
      </c>
      <c r="F12" s="176">
        <v>103</v>
      </c>
      <c r="G12" s="176">
        <v>25</v>
      </c>
      <c r="H12" s="177">
        <v>1</v>
      </c>
      <c r="I12" s="178" t="s">
        <v>101</v>
      </c>
      <c r="J12" s="26"/>
      <c r="L12" s="2"/>
      <c r="X12" s="2"/>
      <c r="Y12" s="2"/>
      <c r="AC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BA12" s="2"/>
    </row>
    <row r="13" spans="1:53" s="17" customFormat="1" ht="18" customHeight="1">
      <c r="A13" s="235" t="s">
        <v>153</v>
      </c>
      <c r="B13" s="178">
        <f t="shared" si="0"/>
        <v>682</v>
      </c>
      <c r="C13" s="177">
        <v>0</v>
      </c>
      <c r="D13" s="177">
        <v>395</v>
      </c>
      <c r="E13" s="177">
        <v>240</v>
      </c>
      <c r="F13" s="176">
        <v>41</v>
      </c>
      <c r="G13" s="176">
        <v>6</v>
      </c>
      <c r="H13" s="177">
        <v>0</v>
      </c>
      <c r="I13" s="179" t="s">
        <v>154</v>
      </c>
      <c r="J13" s="26"/>
      <c r="L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BA13" s="2"/>
    </row>
    <row r="14" spans="1:53" s="17" customFormat="1" ht="18" customHeight="1">
      <c r="A14" s="235" t="s">
        <v>32</v>
      </c>
      <c r="B14" s="179">
        <f t="shared" si="0"/>
        <v>34</v>
      </c>
      <c r="C14" s="176">
        <v>33</v>
      </c>
      <c r="D14" s="176"/>
      <c r="E14" s="176"/>
      <c r="F14" s="177">
        <v>0</v>
      </c>
      <c r="G14" s="176">
        <v>1</v>
      </c>
      <c r="H14" s="177">
        <v>0</v>
      </c>
      <c r="I14" s="179" t="s">
        <v>263</v>
      </c>
      <c r="J14" s="26"/>
      <c r="L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BA14" s="2"/>
    </row>
    <row r="15" spans="1:53" s="17" customFormat="1" ht="18" customHeight="1" thickBot="1">
      <c r="A15" s="245" t="s">
        <v>24</v>
      </c>
      <c r="B15" s="192">
        <f t="shared" si="0"/>
        <v>1445</v>
      </c>
      <c r="C15" s="192">
        <v>33</v>
      </c>
      <c r="D15" s="192">
        <v>514</v>
      </c>
      <c r="E15" s="191">
        <v>645</v>
      </c>
      <c r="F15" s="191">
        <v>191</v>
      </c>
      <c r="G15" s="192">
        <v>54</v>
      </c>
      <c r="H15" s="191">
        <v>8</v>
      </c>
      <c r="I15" s="257" t="s">
        <v>77</v>
      </c>
      <c r="J15" s="26"/>
      <c r="K15" s="26"/>
      <c r="L15" s="26"/>
      <c r="M15" s="26"/>
      <c r="N15" s="26"/>
      <c r="O15" s="26"/>
      <c r="P15" s="2"/>
      <c r="Q15" s="2"/>
      <c r="R15" s="2"/>
      <c r="S15" s="2"/>
      <c r="T15" s="2"/>
      <c r="U15" s="2"/>
      <c r="V15" s="2"/>
      <c r="W15" s="2"/>
      <c r="Z15" s="2"/>
      <c r="AA15" s="2"/>
      <c r="AB15" s="2"/>
    </row>
    <row r="16" spans="1:53" s="2" customFormat="1" ht="21" customHeight="1" thickBot="1">
      <c r="A16" s="435" t="s">
        <v>21</v>
      </c>
      <c r="B16" s="265"/>
      <c r="C16" s="253"/>
      <c r="D16" s="254"/>
      <c r="E16" s="254"/>
      <c r="F16" s="254"/>
      <c r="G16" s="266"/>
      <c r="H16" s="253"/>
      <c r="I16" s="467" t="s">
        <v>105</v>
      </c>
      <c r="L16" s="17"/>
      <c r="P16" s="29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BA16" s="17"/>
    </row>
    <row r="17" spans="1:26" s="17" customFormat="1" ht="25.5" customHeight="1">
      <c r="A17" s="233" t="s">
        <v>231</v>
      </c>
      <c r="B17" s="228">
        <f>SUM(C17:H17)</f>
        <v>6</v>
      </c>
      <c r="C17" s="222">
        <v>0</v>
      </c>
      <c r="D17" s="222">
        <v>1</v>
      </c>
      <c r="E17" s="223">
        <v>3</v>
      </c>
      <c r="F17" s="223">
        <v>2</v>
      </c>
      <c r="G17" s="177">
        <v>0</v>
      </c>
      <c r="H17" s="177">
        <v>0</v>
      </c>
      <c r="I17" s="228" t="s">
        <v>234</v>
      </c>
      <c r="M17" s="26"/>
    </row>
    <row r="18" spans="1:26" s="17" customFormat="1" ht="18" customHeight="1">
      <c r="A18" s="235" t="s">
        <v>116</v>
      </c>
      <c r="B18" s="178">
        <f t="shared" ref="B18:B23" si="1">SUM(C18:H18)</f>
        <v>32</v>
      </c>
      <c r="C18" s="177">
        <v>0</v>
      </c>
      <c r="D18" s="177">
        <v>3</v>
      </c>
      <c r="E18" s="177">
        <v>12</v>
      </c>
      <c r="F18" s="176">
        <v>9</v>
      </c>
      <c r="G18" s="176">
        <v>8</v>
      </c>
      <c r="H18" s="177">
        <v>0</v>
      </c>
      <c r="I18" s="178" t="s">
        <v>99</v>
      </c>
      <c r="M18" s="26"/>
    </row>
    <row r="19" spans="1:26" s="17" customFormat="1" ht="18" customHeight="1">
      <c r="A19" s="235" t="s">
        <v>117</v>
      </c>
      <c r="B19" s="178">
        <f t="shared" si="1"/>
        <v>55</v>
      </c>
      <c r="C19" s="177">
        <v>0</v>
      </c>
      <c r="D19" s="177">
        <v>8</v>
      </c>
      <c r="E19" s="177">
        <v>21</v>
      </c>
      <c r="F19" s="176">
        <v>20</v>
      </c>
      <c r="G19" s="176">
        <v>5</v>
      </c>
      <c r="H19" s="177">
        <v>1</v>
      </c>
      <c r="I19" s="178" t="s">
        <v>100</v>
      </c>
      <c r="M19" s="26"/>
    </row>
    <row r="20" spans="1:26" s="17" customFormat="1" ht="18" customHeight="1">
      <c r="A20" s="235" t="s">
        <v>118</v>
      </c>
      <c r="B20" s="178">
        <f t="shared" si="1"/>
        <v>123</v>
      </c>
      <c r="C20" s="177">
        <v>0</v>
      </c>
      <c r="D20" s="177">
        <v>23</v>
      </c>
      <c r="E20" s="177">
        <v>65</v>
      </c>
      <c r="F20" s="176">
        <v>26</v>
      </c>
      <c r="G20" s="176">
        <v>9</v>
      </c>
      <c r="H20" s="177">
        <v>0</v>
      </c>
      <c r="I20" s="178" t="s">
        <v>101</v>
      </c>
      <c r="M20" s="26"/>
      <c r="O20" s="3"/>
    </row>
    <row r="21" spans="1:26" s="17" customFormat="1" ht="18" customHeight="1">
      <c r="A21" s="235" t="s">
        <v>153</v>
      </c>
      <c r="B21" s="178">
        <f t="shared" si="1"/>
        <v>86</v>
      </c>
      <c r="C21" s="177">
        <v>0</v>
      </c>
      <c r="D21" s="177">
        <v>45</v>
      </c>
      <c r="E21" s="177">
        <v>26</v>
      </c>
      <c r="F21" s="176">
        <v>11</v>
      </c>
      <c r="G21" s="176">
        <v>4</v>
      </c>
      <c r="H21" s="177">
        <v>0</v>
      </c>
      <c r="I21" s="179" t="s">
        <v>154</v>
      </c>
      <c r="M21" s="26"/>
      <c r="O21" s="3"/>
    </row>
    <row r="22" spans="1:26" s="17" customFormat="1" ht="18" customHeight="1">
      <c r="A22" s="235" t="s">
        <v>32</v>
      </c>
      <c r="B22" s="179">
        <f t="shared" si="1"/>
        <v>18</v>
      </c>
      <c r="C22" s="176">
        <v>18</v>
      </c>
      <c r="D22" s="177">
        <v>0</v>
      </c>
      <c r="E22" s="177">
        <v>0</v>
      </c>
      <c r="F22" s="177">
        <v>0</v>
      </c>
      <c r="G22" s="177">
        <v>0</v>
      </c>
      <c r="H22" s="177">
        <v>0</v>
      </c>
      <c r="I22" s="179" t="s">
        <v>263</v>
      </c>
      <c r="M22" s="26"/>
      <c r="O22" s="3"/>
    </row>
    <row r="23" spans="1:26" s="17" customFormat="1" ht="18" customHeight="1" thickBot="1">
      <c r="A23" s="245" t="s">
        <v>24</v>
      </c>
      <c r="B23" s="192">
        <f t="shared" si="1"/>
        <v>320</v>
      </c>
      <c r="C23" s="192">
        <v>18</v>
      </c>
      <c r="D23" s="192">
        <v>80</v>
      </c>
      <c r="E23" s="191">
        <v>127</v>
      </c>
      <c r="F23" s="191">
        <v>68</v>
      </c>
      <c r="G23" s="192">
        <v>26</v>
      </c>
      <c r="H23" s="191">
        <v>1</v>
      </c>
      <c r="I23" s="257" t="s">
        <v>77</v>
      </c>
      <c r="M23" s="26"/>
    </row>
    <row r="24" spans="1:26" s="2" customFormat="1" ht="21" customHeight="1" thickBot="1">
      <c r="A24" s="435" t="s">
        <v>24</v>
      </c>
      <c r="B24" s="265"/>
      <c r="C24" s="259"/>
      <c r="D24" s="260"/>
      <c r="E24" s="260"/>
      <c r="F24" s="260"/>
      <c r="G24" s="267"/>
      <c r="H24" s="259"/>
      <c r="I24" s="467" t="s">
        <v>77</v>
      </c>
      <c r="L24" s="17"/>
      <c r="M24" s="17"/>
      <c r="N24" s="17"/>
      <c r="O24" s="17"/>
      <c r="P24" s="17"/>
      <c r="Q24" s="17"/>
      <c r="R24" s="17"/>
      <c r="T24" s="17"/>
      <c r="U24" s="17"/>
    </row>
    <row r="25" spans="1:26" s="17" customFormat="1">
      <c r="A25" s="233" t="s">
        <v>231</v>
      </c>
      <c r="B25" s="228">
        <f>SUM(C25:H25)</f>
        <v>18</v>
      </c>
      <c r="C25" s="222">
        <f>C17+C9</f>
        <v>0</v>
      </c>
      <c r="D25" s="222">
        <f t="shared" ref="D25:H29" si="2">D9+D17</f>
        <v>1</v>
      </c>
      <c r="E25" s="223">
        <f t="shared" si="2"/>
        <v>11</v>
      </c>
      <c r="F25" s="223">
        <f t="shared" si="2"/>
        <v>3</v>
      </c>
      <c r="G25" s="223">
        <f t="shared" si="2"/>
        <v>0</v>
      </c>
      <c r="H25" s="223">
        <f t="shared" si="2"/>
        <v>3</v>
      </c>
      <c r="I25" s="228" t="s">
        <v>234</v>
      </c>
      <c r="S25" s="2"/>
      <c r="V25" s="3"/>
      <c r="W25" s="3"/>
      <c r="X25" s="3"/>
      <c r="Y25" s="3"/>
      <c r="Z25" s="3"/>
    </row>
    <row r="26" spans="1:26" s="17" customFormat="1" ht="18" customHeight="1">
      <c r="A26" s="235" t="s">
        <v>116</v>
      </c>
      <c r="B26" s="178">
        <f t="shared" ref="B26:B31" si="3">SUM(C26:H26)</f>
        <v>63</v>
      </c>
      <c r="C26" s="177">
        <f t="shared" ref="C26:C31" si="4">C18+C10</f>
        <v>0</v>
      </c>
      <c r="D26" s="177">
        <f t="shared" si="2"/>
        <v>7</v>
      </c>
      <c r="E26" s="177">
        <f t="shared" si="2"/>
        <v>19</v>
      </c>
      <c r="F26" s="176">
        <f t="shared" si="2"/>
        <v>19</v>
      </c>
      <c r="G26" s="176">
        <f t="shared" si="2"/>
        <v>16</v>
      </c>
      <c r="H26" s="177">
        <f t="shared" si="2"/>
        <v>2</v>
      </c>
      <c r="I26" s="178" t="s">
        <v>99</v>
      </c>
      <c r="S26" s="2"/>
      <c r="V26" s="3"/>
      <c r="W26" s="3"/>
      <c r="X26" s="3"/>
      <c r="Y26" s="3"/>
      <c r="Z26" s="3"/>
    </row>
    <row r="27" spans="1:26" s="17" customFormat="1" ht="18" customHeight="1">
      <c r="A27" s="235" t="s">
        <v>117</v>
      </c>
      <c r="B27" s="178">
        <f t="shared" si="3"/>
        <v>164</v>
      </c>
      <c r="C27" s="177">
        <f t="shared" si="4"/>
        <v>0</v>
      </c>
      <c r="D27" s="177">
        <f t="shared" si="2"/>
        <v>15</v>
      </c>
      <c r="E27" s="177">
        <f t="shared" si="2"/>
        <v>71</v>
      </c>
      <c r="F27" s="176">
        <f t="shared" si="2"/>
        <v>56</v>
      </c>
      <c r="G27" s="176">
        <f t="shared" si="2"/>
        <v>19</v>
      </c>
      <c r="H27" s="177">
        <f t="shared" si="2"/>
        <v>3</v>
      </c>
      <c r="I27" s="178" t="s">
        <v>100</v>
      </c>
      <c r="S27" s="2"/>
      <c r="V27" s="3"/>
      <c r="W27" s="3"/>
      <c r="X27" s="3"/>
      <c r="Y27" s="3"/>
      <c r="Z27" s="3"/>
    </row>
    <row r="28" spans="1:26" s="17" customFormat="1" ht="18" customHeight="1">
      <c r="A28" s="235" t="s">
        <v>118</v>
      </c>
      <c r="B28" s="178">
        <f t="shared" si="3"/>
        <v>700</v>
      </c>
      <c r="C28" s="177">
        <f t="shared" si="4"/>
        <v>0</v>
      </c>
      <c r="D28" s="177">
        <f t="shared" si="2"/>
        <v>131</v>
      </c>
      <c r="E28" s="177">
        <f t="shared" si="2"/>
        <v>405</v>
      </c>
      <c r="F28" s="176">
        <f t="shared" si="2"/>
        <v>129</v>
      </c>
      <c r="G28" s="176">
        <f t="shared" si="2"/>
        <v>34</v>
      </c>
      <c r="H28" s="177">
        <f t="shared" si="2"/>
        <v>1</v>
      </c>
      <c r="I28" s="178" t="s">
        <v>101</v>
      </c>
      <c r="S28" s="2"/>
      <c r="V28" s="3"/>
      <c r="W28" s="3"/>
      <c r="X28" s="3"/>
      <c r="Y28" s="3"/>
      <c r="Z28" s="3"/>
    </row>
    <row r="29" spans="1:26" s="17" customFormat="1" ht="18" customHeight="1">
      <c r="A29" s="235" t="s">
        <v>153</v>
      </c>
      <c r="B29" s="178">
        <f t="shared" si="3"/>
        <v>768</v>
      </c>
      <c r="C29" s="177">
        <f t="shared" si="4"/>
        <v>0</v>
      </c>
      <c r="D29" s="177">
        <f t="shared" si="2"/>
        <v>440</v>
      </c>
      <c r="E29" s="177">
        <f t="shared" si="2"/>
        <v>266</v>
      </c>
      <c r="F29" s="176">
        <f t="shared" si="2"/>
        <v>52</v>
      </c>
      <c r="G29" s="176">
        <f t="shared" si="2"/>
        <v>10</v>
      </c>
      <c r="H29" s="177">
        <f t="shared" si="2"/>
        <v>0</v>
      </c>
      <c r="I29" s="179" t="s">
        <v>154</v>
      </c>
      <c r="S29" s="2"/>
      <c r="V29" s="3"/>
      <c r="W29" s="3"/>
      <c r="X29" s="3"/>
      <c r="Y29" s="3"/>
      <c r="Z29" s="3"/>
    </row>
    <row r="30" spans="1:26" s="17" customFormat="1" ht="18" customHeight="1">
      <c r="A30" s="235" t="s">
        <v>32</v>
      </c>
      <c r="B30" s="179">
        <f t="shared" si="3"/>
        <v>52</v>
      </c>
      <c r="C30" s="176">
        <f t="shared" si="4"/>
        <v>51</v>
      </c>
      <c r="D30" s="176">
        <f t="shared" ref="D30:G30" si="5">D22+D14</f>
        <v>0</v>
      </c>
      <c r="E30" s="176">
        <f t="shared" si="5"/>
        <v>0</v>
      </c>
      <c r="F30" s="176">
        <f t="shared" si="5"/>
        <v>0</v>
      </c>
      <c r="G30" s="176">
        <f t="shared" si="5"/>
        <v>1</v>
      </c>
      <c r="H30" s="176">
        <f>H22+H14</f>
        <v>0</v>
      </c>
      <c r="I30" s="179" t="s">
        <v>263</v>
      </c>
      <c r="S30" s="2"/>
      <c r="V30" s="3"/>
      <c r="W30" s="3"/>
      <c r="X30" s="3"/>
      <c r="Y30" s="3"/>
      <c r="Z30" s="3"/>
    </row>
    <row r="31" spans="1:26" s="17" customFormat="1" ht="18" customHeight="1" thickBot="1">
      <c r="A31" s="245" t="s">
        <v>24</v>
      </c>
      <c r="B31" s="192">
        <f t="shared" si="3"/>
        <v>1765</v>
      </c>
      <c r="C31" s="192">
        <f t="shared" si="4"/>
        <v>51</v>
      </c>
      <c r="D31" s="192">
        <f t="shared" ref="D31:F31" si="6">SUM(D25:D29)</f>
        <v>594</v>
      </c>
      <c r="E31" s="191">
        <f t="shared" si="6"/>
        <v>772</v>
      </c>
      <c r="F31" s="191">
        <f t="shared" si="6"/>
        <v>259</v>
      </c>
      <c r="G31" s="192">
        <f>SUM(G25:G30)</f>
        <v>80</v>
      </c>
      <c r="H31" s="191">
        <f>SUM(H25:H30)</f>
        <v>9</v>
      </c>
      <c r="I31" s="257" t="s">
        <v>77</v>
      </c>
      <c r="S31" s="2"/>
      <c r="V31" s="3"/>
      <c r="W31" s="3"/>
      <c r="X31" s="3"/>
      <c r="Y31" s="3"/>
      <c r="Z31" s="3"/>
    </row>
    <row r="32" spans="1:26">
      <c r="A32" s="40" t="s">
        <v>142</v>
      </c>
      <c r="B32" s="40"/>
      <c r="C32" s="24"/>
      <c r="D32" s="24"/>
      <c r="E32" s="24"/>
      <c r="F32" s="24"/>
      <c r="G32" s="24"/>
      <c r="H32" s="24"/>
      <c r="I32" s="218" t="s">
        <v>141</v>
      </c>
      <c r="L32" s="17"/>
    </row>
    <row r="33" spans="1:9">
      <c r="A33" s="40" t="s">
        <v>163</v>
      </c>
      <c r="B33" s="40"/>
      <c r="C33" s="24"/>
      <c r="D33" s="24"/>
      <c r="E33" s="24"/>
      <c r="F33" s="24"/>
      <c r="G33" s="24"/>
      <c r="H33" s="24"/>
      <c r="I33" s="218" t="s">
        <v>162</v>
      </c>
    </row>
    <row r="53" spans="1:13">
      <c r="A53" s="224"/>
      <c r="B53" s="224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</row>
    <row r="54" spans="1:13">
      <c r="A54" s="224"/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</row>
    <row r="55" spans="1:13">
      <c r="A55" s="224"/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</row>
    <row r="56" spans="1:13">
      <c r="A56" s="268"/>
      <c r="B56" s="268"/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</row>
    <row r="57" spans="1:13">
      <c r="A57" s="269"/>
      <c r="B57" s="269"/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</row>
    <row r="58" spans="1:13">
      <c r="A58" s="269"/>
      <c r="B58" s="269"/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</row>
    <row r="59" spans="1:13">
      <c r="A59" s="269"/>
      <c r="B59" s="269"/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</row>
    <row r="60" spans="1:13">
      <c r="A60" s="269"/>
      <c r="B60" s="269"/>
      <c r="C60" s="224"/>
      <c r="D60" s="224"/>
      <c r="E60" s="224"/>
      <c r="F60" s="224"/>
      <c r="G60" s="224"/>
      <c r="H60" s="224"/>
      <c r="I60" s="224"/>
      <c r="J60" s="224"/>
      <c r="K60" s="224"/>
      <c r="L60" s="224"/>
      <c r="M60" s="224"/>
    </row>
    <row r="61" spans="1:13">
      <c r="A61" s="269"/>
      <c r="B61" s="269"/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224"/>
    </row>
    <row r="62" spans="1:13">
      <c r="A62" s="269"/>
      <c r="B62" s="269"/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224"/>
    </row>
    <row r="63" spans="1:13">
      <c r="A63" s="268"/>
      <c r="B63" s="268"/>
      <c r="C63" s="224"/>
      <c r="D63" s="224"/>
      <c r="E63" s="224"/>
      <c r="F63" s="224"/>
      <c r="G63" s="224"/>
      <c r="H63" s="224"/>
      <c r="I63" s="224"/>
      <c r="J63" s="224"/>
      <c r="K63" s="224"/>
      <c r="L63" s="224"/>
      <c r="M63" s="224"/>
    </row>
    <row r="64" spans="1:13">
      <c r="A64" s="269"/>
      <c r="B64" s="269"/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</row>
    <row r="65" spans="1:13">
      <c r="A65" s="269"/>
      <c r="B65" s="269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</row>
    <row r="66" spans="1:13">
      <c r="A66" s="269"/>
      <c r="B66" s="269"/>
      <c r="C66" s="224"/>
      <c r="D66" s="224"/>
      <c r="E66" s="224"/>
      <c r="F66" s="224"/>
      <c r="G66" s="224"/>
      <c r="H66" s="224"/>
      <c r="I66" s="224"/>
      <c r="J66" s="224"/>
      <c r="K66" s="224"/>
      <c r="L66" s="224"/>
      <c r="M66" s="224"/>
    </row>
    <row r="67" spans="1:13">
      <c r="A67" s="269"/>
      <c r="B67" s="269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</row>
    <row r="68" spans="1:13">
      <c r="A68" s="269"/>
      <c r="B68" s="269"/>
      <c r="C68" s="224"/>
      <c r="D68" s="224"/>
      <c r="E68" s="224"/>
      <c r="F68" s="224"/>
      <c r="G68" s="224"/>
      <c r="H68" s="224"/>
      <c r="I68" s="224"/>
      <c r="J68" s="224"/>
      <c r="K68" s="224"/>
      <c r="L68" s="224"/>
      <c r="M68" s="224"/>
    </row>
    <row r="69" spans="1:13">
      <c r="A69" s="269"/>
      <c r="B69" s="269"/>
      <c r="C69" s="224"/>
      <c r="D69" s="224"/>
      <c r="E69" s="224"/>
      <c r="F69" s="224"/>
      <c r="G69" s="224"/>
      <c r="H69" s="224"/>
      <c r="I69" s="224"/>
      <c r="J69" s="224"/>
      <c r="K69" s="224"/>
      <c r="L69" s="224"/>
      <c r="M69" s="224"/>
    </row>
    <row r="70" spans="1:13">
      <c r="A70" s="268"/>
      <c r="B70" s="268"/>
      <c r="C70" s="224"/>
      <c r="D70" s="224"/>
      <c r="E70" s="224"/>
      <c r="F70" s="224"/>
      <c r="G70" s="224"/>
      <c r="H70" s="224"/>
      <c r="I70" s="224"/>
      <c r="J70" s="224"/>
      <c r="K70" s="224"/>
      <c r="L70" s="224"/>
      <c r="M70" s="224"/>
    </row>
  </sheetData>
  <mergeCells count="8">
    <mergeCell ref="A5:A7"/>
    <mergeCell ref="I5:I7"/>
    <mergeCell ref="A2:A3"/>
    <mergeCell ref="I2:I3"/>
    <mergeCell ref="B5:B7"/>
    <mergeCell ref="B2:H2"/>
    <mergeCell ref="B3:H3"/>
    <mergeCell ref="C5:H6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77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U33"/>
  <sheetViews>
    <sheetView showGridLines="0" view="pageBreakPreview" zoomScaleNormal="60" zoomScaleSheetLayoutView="100" workbookViewId="0">
      <selection activeCell="B3" sqref="B3:H3"/>
    </sheetView>
  </sheetViews>
  <sheetFormatPr defaultColWidth="9.140625" defaultRowHeight="12.75"/>
  <cols>
    <col min="1" max="1" width="22.42578125" style="3" customWidth="1"/>
    <col min="2" max="2" width="12.5703125" style="4" customWidth="1"/>
    <col min="3" max="3" width="10.85546875" style="3" customWidth="1"/>
    <col min="4" max="8" width="10.140625" style="3" customWidth="1"/>
    <col min="9" max="9" width="21.42578125" style="3" customWidth="1"/>
    <col min="10" max="16384" width="9.140625" style="3"/>
  </cols>
  <sheetData>
    <row r="1" spans="1:21" s="5" customFormat="1" ht="36" customHeight="1">
      <c r="A1" s="10"/>
      <c r="B1" s="278"/>
      <c r="C1" s="12"/>
      <c r="D1" s="8"/>
      <c r="E1" s="8"/>
      <c r="F1" s="8"/>
      <c r="G1" s="8"/>
      <c r="H1" s="8"/>
      <c r="I1" s="12"/>
    </row>
    <row r="2" spans="1:21" s="5" customFormat="1" ht="34.5" customHeight="1">
      <c r="A2" s="522">
        <v>2019</v>
      </c>
      <c r="B2" s="528" t="s">
        <v>371</v>
      </c>
      <c r="C2" s="528"/>
      <c r="D2" s="528"/>
      <c r="E2" s="528"/>
      <c r="F2" s="528"/>
      <c r="G2" s="528"/>
      <c r="H2" s="528"/>
      <c r="I2" s="498" t="s">
        <v>227</v>
      </c>
    </row>
    <row r="3" spans="1:21" s="5" customFormat="1" ht="45.75" customHeight="1">
      <c r="A3" s="522"/>
      <c r="B3" s="592" t="s">
        <v>380</v>
      </c>
      <c r="C3" s="592"/>
      <c r="D3" s="592"/>
      <c r="E3" s="592"/>
      <c r="F3" s="592"/>
      <c r="G3" s="592"/>
      <c r="H3" s="592"/>
      <c r="I3" s="498"/>
    </row>
    <row r="4" spans="1:21" s="5" customFormat="1" ht="27" customHeight="1" thickBot="1">
      <c r="A4" s="10"/>
      <c r="B4" s="278"/>
      <c r="C4" s="12"/>
      <c r="D4" s="8"/>
      <c r="E4" s="8"/>
      <c r="F4" s="8"/>
      <c r="G4" s="8"/>
      <c r="H4" s="8"/>
      <c r="I4" s="12"/>
    </row>
    <row r="5" spans="1:21" s="17" customFormat="1" ht="25.5" customHeight="1">
      <c r="A5" s="633" t="s">
        <v>8</v>
      </c>
      <c r="B5" s="635" t="s">
        <v>96</v>
      </c>
      <c r="C5" s="622" t="s">
        <v>303</v>
      </c>
      <c r="D5" s="623"/>
      <c r="E5" s="623"/>
      <c r="F5" s="623"/>
      <c r="G5" s="623"/>
      <c r="H5" s="624"/>
      <c r="I5" s="581" t="s">
        <v>288</v>
      </c>
    </row>
    <row r="6" spans="1:21" s="17" customFormat="1" ht="25.5" customHeight="1" thickBot="1">
      <c r="A6" s="529"/>
      <c r="B6" s="636"/>
      <c r="C6" s="625"/>
      <c r="D6" s="626"/>
      <c r="E6" s="626"/>
      <c r="F6" s="626"/>
      <c r="G6" s="626"/>
      <c r="H6" s="627"/>
      <c r="I6" s="634"/>
    </row>
    <row r="7" spans="1:21" s="2" customFormat="1" ht="66" customHeight="1" thickBot="1">
      <c r="A7" s="610"/>
      <c r="B7" s="637"/>
      <c r="C7" s="264" t="s">
        <v>269</v>
      </c>
      <c r="D7" s="264" t="s">
        <v>158</v>
      </c>
      <c r="E7" s="264" t="s">
        <v>204</v>
      </c>
      <c r="F7" s="264" t="s">
        <v>205</v>
      </c>
      <c r="G7" s="264" t="s">
        <v>206</v>
      </c>
      <c r="H7" s="264" t="s">
        <v>304</v>
      </c>
      <c r="I7" s="532"/>
    </row>
    <row r="8" spans="1:21" s="2" customFormat="1" ht="21" customHeight="1" thickBot="1">
      <c r="A8" s="435" t="s">
        <v>22</v>
      </c>
      <c r="B8" s="279"/>
      <c r="C8" s="169"/>
      <c r="D8" s="33"/>
      <c r="E8" s="33"/>
      <c r="F8" s="33"/>
      <c r="G8" s="33"/>
      <c r="H8" s="33"/>
      <c r="I8" s="467" t="s">
        <v>85</v>
      </c>
      <c r="N8" s="17"/>
      <c r="O8" s="17"/>
      <c r="P8" s="17"/>
      <c r="Q8" s="17"/>
      <c r="R8" s="17"/>
      <c r="S8" s="17"/>
      <c r="T8" s="17"/>
      <c r="U8" s="17"/>
    </row>
    <row r="9" spans="1:21" s="17" customFormat="1">
      <c r="A9" s="235" t="s">
        <v>231</v>
      </c>
      <c r="B9" s="275">
        <f>SUM(C9:H9)</f>
        <v>2</v>
      </c>
      <c r="C9" s="222">
        <v>0</v>
      </c>
      <c r="D9" s="222">
        <v>0</v>
      </c>
      <c r="E9" s="222">
        <v>1</v>
      </c>
      <c r="F9" s="222">
        <v>0</v>
      </c>
      <c r="G9" s="222">
        <v>1</v>
      </c>
      <c r="H9" s="222">
        <v>0</v>
      </c>
      <c r="I9" s="228" t="s">
        <v>157</v>
      </c>
      <c r="M9" s="3"/>
      <c r="N9" s="3"/>
      <c r="Q9" s="3"/>
      <c r="R9" s="3"/>
      <c r="S9" s="3"/>
    </row>
    <row r="10" spans="1:21" s="17" customFormat="1" ht="18" customHeight="1">
      <c r="A10" s="235" t="s">
        <v>116</v>
      </c>
      <c r="B10" s="276">
        <f t="shared" ref="B10:B15" si="0">SUM(C10:H10)</f>
        <v>4</v>
      </c>
      <c r="C10" s="177">
        <v>0</v>
      </c>
      <c r="D10" s="177">
        <v>2</v>
      </c>
      <c r="E10" s="177">
        <v>1</v>
      </c>
      <c r="F10" s="177">
        <v>1</v>
      </c>
      <c r="G10" s="177">
        <v>0</v>
      </c>
      <c r="H10" s="177">
        <v>0</v>
      </c>
      <c r="I10" s="178" t="s">
        <v>99</v>
      </c>
      <c r="M10" s="3"/>
    </row>
    <row r="11" spans="1:21" s="17" customFormat="1" ht="18" customHeight="1">
      <c r="A11" s="235" t="s">
        <v>117</v>
      </c>
      <c r="B11" s="276">
        <f t="shared" si="0"/>
        <v>21</v>
      </c>
      <c r="C11" s="177">
        <v>0</v>
      </c>
      <c r="D11" s="177">
        <v>2</v>
      </c>
      <c r="E11" s="177">
        <v>10</v>
      </c>
      <c r="F11" s="177">
        <v>7</v>
      </c>
      <c r="G11" s="177">
        <v>2</v>
      </c>
      <c r="H11" s="177">
        <v>0</v>
      </c>
      <c r="I11" s="178" t="s">
        <v>100</v>
      </c>
      <c r="M11" s="3"/>
    </row>
    <row r="12" spans="1:21" s="17" customFormat="1" ht="18" customHeight="1">
      <c r="A12" s="235" t="s">
        <v>118</v>
      </c>
      <c r="B12" s="276">
        <f t="shared" si="0"/>
        <v>57</v>
      </c>
      <c r="C12" s="177">
        <v>0</v>
      </c>
      <c r="D12" s="177">
        <v>16</v>
      </c>
      <c r="E12" s="177">
        <v>31</v>
      </c>
      <c r="F12" s="177">
        <v>8</v>
      </c>
      <c r="G12" s="177">
        <v>2</v>
      </c>
      <c r="H12" s="177">
        <v>0</v>
      </c>
      <c r="I12" s="178" t="s">
        <v>101</v>
      </c>
      <c r="M12" s="3"/>
      <c r="N12" s="3"/>
      <c r="Q12" s="3"/>
      <c r="R12" s="3"/>
      <c r="S12" s="3"/>
    </row>
    <row r="13" spans="1:21" s="17" customFormat="1" ht="18" customHeight="1">
      <c r="A13" s="235" t="s">
        <v>153</v>
      </c>
      <c r="B13" s="276">
        <f t="shared" si="0"/>
        <v>62</v>
      </c>
      <c r="C13" s="177">
        <v>0</v>
      </c>
      <c r="D13" s="177">
        <v>38</v>
      </c>
      <c r="E13" s="177">
        <v>20</v>
      </c>
      <c r="F13" s="177">
        <v>3</v>
      </c>
      <c r="G13" s="177">
        <v>1</v>
      </c>
      <c r="H13" s="177">
        <v>0</v>
      </c>
      <c r="I13" s="179" t="s">
        <v>154</v>
      </c>
      <c r="M13" s="3"/>
      <c r="N13" s="3"/>
      <c r="Q13" s="3"/>
      <c r="R13" s="3"/>
      <c r="S13" s="3"/>
    </row>
    <row r="14" spans="1:21" s="17" customFormat="1" ht="18" customHeight="1">
      <c r="A14" s="235" t="s">
        <v>32</v>
      </c>
      <c r="B14" s="276">
        <f t="shared" si="0"/>
        <v>24</v>
      </c>
      <c r="C14" s="177">
        <v>24</v>
      </c>
      <c r="D14" s="177">
        <v>0</v>
      </c>
      <c r="E14" s="177">
        <v>0</v>
      </c>
      <c r="F14" s="177">
        <v>0</v>
      </c>
      <c r="G14" s="177">
        <v>0</v>
      </c>
      <c r="H14" s="177">
        <v>0</v>
      </c>
      <c r="I14" s="179" t="s">
        <v>263</v>
      </c>
      <c r="M14" s="3"/>
      <c r="N14" s="3"/>
      <c r="Q14" s="3"/>
      <c r="R14" s="3"/>
      <c r="S14" s="3"/>
    </row>
    <row r="15" spans="1:21" s="17" customFormat="1" ht="18" customHeight="1" thickBot="1">
      <c r="A15" s="236" t="s">
        <v>24</v>
      </c>
      <c r="B15" s="277">
        <f t="shared" si="0"/>
        <v>170</v>
      </c>
      <c r="C15" s="192">
        <v>24</v>
      </c>
      <c r="D15" s="192">
        <v>58</v>
      </c>
      <c r="E15" s="192">
        <v>63</v>
      </c>
      <c r="F15" s="192">
        <v>19</v>
      </c>
      <c r="G15" s="192">
        <v>6</v>
      </c>
      <c r="H15" s="225">
        <v>0</v>
      </c>
      <c r="I15" s="257" t="s">
        <v>77</v>
      </c>
      <c r="K15" s="22"/>
      <c r="M15" s="3"/>
      <c r="N15" s="3"/>
      <c r="O15" s="3"/>
      <c r="P15" s="3"/>
      <c r="Q15" s="3"/>
      <c r="R15" s="3"/>
      <c r="S15" s="3"/>
    </row>
    <row r="16" spans="1:21" s="2" customFormat="1" ht="21" customHeight="1" thickBot="1">
      <c r="A16" s="435" t="s">
        <v>21</v>
      </c>
      <c r="B16" s="279"/>
      <c r="C16" s="273"/>
      <c r="D16" s="273"/>
      <c r="E16" s="273"/>
      <c r="F16" s="273"/>
      <c r="G16" s="258"/>
      <c r="H16" s="273"/>
      <c r="I16" s="467" t="s">
        <v>105</v>
      </c>
      <c r="L16" s="17"/>
    </row>
    <row r="17" spans="1:19" s="17" customFormat="1">
      <c r="A17" s="235" t="s">
        <v>231</v>
      </c>
      <c r="B17" s="275">
        <f>SUM(C17:H17)</f>
        <v>1</v>
      </c>
      <c r="C17" s="222">
        <v>0</v>
      </c>
      <c r="D17" s="222">
        <v>0</v>
      </c>
      <c r="E17" s="222">
        <v>1</v>
      </c>
      <c r="F17" s="222">
        <v>0</v>
      </c>
      <c r="G17" s="222">
        <v>0</v>
      </c>
      <c r="H17" s="222">
        <v>0</v>
      </c>
      <c r="I17" s="228" t="s">
        <v>157</v>
      </c>
      <c r="M17" s="3"/>
      <c r="N17" s="3"/>
      <c r="O17" s="3"/>
      <c r="P17" s="3"/>
      <c r="Q17" s="3"/>
      <c r="R17" s="3"/>
      <c r="S17" s="3"/>
    </row>
    <row r="18" spans="1:19" s="17" customFormat="1" ht="18" customHeight="1">
      <c r="A18" s="235" t="s">
        <v>116</v>
      </c>
      <c r="B18" s="276">
        <f t="shared" ref="B18:B23" si="1">SUM(C18:H18)</f>
        <v>2</v>
      </c>
      <c r="C18" s="177">
        <v>0</v>
      </c>
      <c r="D18" s="177">
        <v>0</v>
      </c>
      <c r="E18" s="177">
        <v>1</v>
      </c>
      <c r="F18" s="177">
        <v>1</v>
      </c>
      <c r="G18" s="177">
        <v>0</v>
      </c>
      <c r="H18" s="177">
        <v>0</v>
      </c>
      <c r="I18" s="178" t="s">
        <v>99</v>
      </c>
      <c r="M18" s="3"/>
      <c r="N18" s="3"/>
      <c r="O18" s="3"/>
      <c r="P18" s="3"/>
      <c r="Q18" s="3"/>
      <c r="R18" s="3"/>
      <c r="S18" s="3"/>
    </row>
    <row r="19" spans="1:19" s="17" customFormat="1" ht="18" customHeight="1">
      <c r="A19" s="235" t="s">
        <v>117</v>
      </c>
      <c r="B19" s="276">
        <f t="shared" si="1"/>
        <v>12</v>
      </c>
      <c r="C19" s="177">
        <v>0</v>
      </c>
      <c r="D19" s="177">
        <v>6</v>
      </c>
      <c r="E19" s="177">
        <v>1</v>
      </c>
      <c r="F19" s="177">
        <v>4</v>
      </c>
      <c r="G19" s="177">
        <v>1</v>
      </c>
      <c r="H19" s="177">
        <v>0</v>
      </c>
      <c r="I19" s="178" t="s">
        <v>100</v>
      </c>
      <c r="M19" s="3"/>
      <c r="N19" s="3"/>
      <c r="O19" s="3"/>
      <c r="P19" s="3"/>
      <c r="Q19" s="3"/>
      <c r="R19" s="3"/>
      <c r="S19" s="3"/>
    </row>
    <row r="20" spans="1:19" s="17" customFormat="1" ht="18" customHeight="1">
      <c r="A20" s="235" t="s">
        <v>118</v>
      </c>
      <c r="B20" s="276">
        <f t="shared" si="1"/>
        <v>21</v>
      </c>
      <c r="C20" s="177">
        <v>0</v>
      </c>
      <c r="D20" s="177">
        <v>6</v>
      </c>
      <c r="E20" s="177">
        <v>13</v>
      </c>
      <c r="F20" s="177">
        <v>2</v>
      </c>
      <c r="G20" s="177">
        <v>0</v>
      </c>
      <c r="H20" s="177">
        <v>0</v>
      </c>
      <c r="I20" s="178" t="s">
        <v>101</v>
      </c>
      <c r="M20" s="3"/>
      <c r="N20" s="3"/>
      <c r="O20" s="3"/>
      <c r="P20" s="3"/>
      <c r="Q20" s="3"/>
      <c r="R20" s="3"/>
      <c r="S20" s="3"/>
    </row>
    <row r="21" spans="1:19" s="17" customFormat="1" ht="18" customHeight="1">
      <c r="A21" s="235" t="s">
        <v>153</v>
      </c>
      <c r="B21" s="276">
        <f t="shared" si="1"/>
        <v>43</v>
      </c>
      <c r="C21" s="177">
        <v>0</v>
      </c>
      <c r="D21" s="177">
        <v>35</v>
      </c>
      <c r="E21" s="177">
        <v>6</v>
      </c>
      <c r="F21" s="177">
        <v>2</v>
      </c>
      <c r="G21" s="177">
        <v>0</v>
      </c>
      <c r="H21" s="177">
        <v>0</v>
      </c>
      <c r="I21" s="179" t="s">
        <v>154</v>
      </c>
      <c r="M21" s="3"/>
      <c r="N21" s="3"/>
      <c r="O21" s="3"/>
      <c r="P21" s="3"/>
      <c r="Q21" s="3"/>
      <c r="R21" s="3"/>
      <c r="S21" s="3"/>
    </row>
    <row r="22" spans="1:19" s="17" customFormat="1" ht="18" customHeight="1">
      <c r="A22" s="235" t="s">
        <v>32</v>
      </c>
      <c r="B22" s="276">
        <f t="shared" si="1"/>
        <v>9</v>
      </c>
      <c r="C22" s="177">
        <v>9</v>
      </c>
      <c r="D22" s="177">
        <v>0</v>
      </c>
      <c r="E22" s="177">
        <v>0</v>
      </c>
      <c r="F22" s="177">
        <v>0</v>
      </c>
      <c r="G22" s="177">
        <v>0</v>
      </c>
      <c r="H22" s="177">
        <v>0</v>
      </c>
      <c r="I22" s="179" t="s">
        <v>263</v>
      </c>
      <c r="M22" s="3"/>
      <c r="N22" s="3"/>
      <c r="O22" s="3"/>
      <c r="P22" s="3"/>
      <c r="Q22" s="3"/>
      <c r="R22" s="3"/>
      <c r="S22" s="3"/>
    </row>
    <row r="23" spans="1:19" s="17" customFormat="1" ht="18" customHeight="1" thickBot="1">
      <c r="A23" s="236" t="s">
        <v>24</v>
      </c>
      <c r="B23" s="277">
        <f t="shared" si="1"/>
        <v>88</v>
      </c>
      <c r="C23" s="192">
        <v>9</v>
      </c>
      <c r="D23" s="192">
        <v>47</v>
      </c>
      <c r="E23" s="192">
        <v>22</v>
      </c>
      <c r="F23" s="192">
        <v>9</v>
      </c>
      <c r="G23" s="192">
        <v>1</v>
      </c>
      <c r="H23" s="225">
        <v>0</v>
      </c>
      <c r="I23" s="257" t="s">
        <v>77</v>
      </c>
      <c r="K23" s="22"/>
      <c r="M23" s="3"/>
      <c r="N23" s="3"/>
      <c r="O23" s="3"/>
      <c r="P23" s="3"/>
      <c r="Q23" s="3"/>
      <c r="R23" s="3"/>
      <c r="S23" s="3"/>
    </row>
    <row r="24" spans="1:19" s="2" customFormat="1" ht="21" customHeight="1" thickBot="1">
      <c r="A24" s="435" t="s">
        <v>24</v>
      </c>
      <c r="B24" s="279"/>
      <c r="C24" s="274"/>
      <c r="D24" s="274"/>
      <c r="E24" s="274"/>
      <c r="F24" s="274"/>
      <c r="G24" s="469"/>
      <c r="H24" s="273"/>
      <c r="I24" s="467" t="s">
        <v>77</v>
      </c>
      <c r="L24" s="17"/>
    </row>
    <row r="25" spans="1:19" s="17" customFormat="1">
      <c r="A25" s="235" t="s">
        <v>231</v>
      </c>
      <c r="B25" s="275">
        <f>SUM(C25:H25)</f>
        <v>3</v>
      </c>
      <c r="C25" s="222">
        <f t="shared" ref="C25:H29" si="2">C9+C17</f>
        <v>0</v>
      </c>
      <c r="D25" s="222">
        <f t="shared" si="2"/>
        <v>0</v>
      </c>
      <c r="E25" s="222">
        <f t="shared" si="2"/>
        <v>2</v>
      </c>
      <c r="F25" s="222">
        <f t="shared" si="2"/>
        <v>0</v>
      </c>
      <c r="G25" s="222">
        <f t="shared" si="2"/>
        <v>1</v>
      </c>
      <c r="H25" s="222">
        <f t="shared" si="2"/>
        <v>0</v>
      </c>
      <c r="I25" s="228" t="s">
        <v>157</v>
      </c>
      <c r="M25" s="3"/>
      <c r="N25" s="3"/>
      <c r="O25" s="3"/>
      <c r="P25" s="3"/>
      <c r="Q25" s="3"/>
      <c r="R25" s="3"/>
      <c r="S25" s="3"/>
    </row>
    <row r="26" spans="1:19" s="17" customFormat="1" ht="18" customHeight="1">
      <c r="A26" s="235" t="s">
        <v>116</v>
      </c>
      <c r="B26" s="276">
        <f t="shared" ref="B26:B30" si="3">SUM(C26:H26)</f>
        <v>6</v>
      </c>
      <c r="C26" s="177">
        <f t="shared" si="2"/>
        <v>0</v>
      </c>
      <c r="D26" s="177">
        <f t="shared" si="2"/>
        <v>2</v>
      </c>
      <c r="E26" s="177">
        <f t="shared" si="2"/>
        <v>2</v>
      </c>
      <c r="F26" s="177">
        <f t="shared" si="2"/>
        <v>2</v>
      </c>
      <c r="G26" s="177">
        <f t="shared" si="2"/>
        <v>0</v>
      </c>
      <c r="H26" s="177">
        <f t="shared" si="2"/>
        <v>0</v>
      </c>
      <c r="I26" s="178" t="s">
        <v>99</v>
      </c>
      <c r="M26" s="3"/>
      <c r="N26" s="3"/>
      <c r="O26" s="3"/>
      <c r="P26" s="3"/>
      <c r="Q26" s="3"/>
      <c r="R26" s="3"/>
      <c r="S26" s="3"/>
    </row>
    <row r="27" spans="1:19" s="17" customFormat="1" ht="18" customHeight="1">
      <c r="A27" s="235" t="s">
        <v>117</v>
      </c>
      <c r="B27" s="276">
        <f t="shared" si="3"/>
        <v>33</v>
      </c>
      <c r="C27" s="177">
        <f t="shared" si="2"/>
        <v>0</v>
      </c>
      <c r="D27" s="177">
        <f t="shared" si="2"/>
        <v>8</v>
      </c>
      <c r="E27" s="177">
        <f t="shared" si="2"/>
        <v>11</v>
      </c>
      <c r="F27" s="177">
        <f t="shared" si="2"/>
        <v>11</v>
      </c>
      <c r="G27" s="177">
        <f t="shared" si="2"/>
        <v>3</v>
      </c>
      <c r="H27" s="177">
        <f t="shared" si="2"/>
        <v>0</v>
      </c>
      <c r="I27" s="178" t="s">
        <v>100</v>
      </c>
      <c r="M27" s="3"/>
      <c r="N27" s="3"/>
      <c r="O27" s="3"/>
      <c r="P27" s="3"/>
      <c r="Q27" s="3"/>
      <c r="R27" s="3"/>
      <c r="S27" s="3"/>
    </row>
    <row r="28" spans="1:19" s="17" customFormat="1" ht="18" customHeight="1">
      <c r="A28" s="235" t="s">
        <v>118</v>
      </c>
      <c r="B28" s="276">
        <f t="shared" si="3"/>
        <v>78</v>
      </c>
      <c r="C28" s="177">
        <f t="shared" si="2"/>
        <v>0</v>
      </c>
      <c r="D28" s="177">
        <f t="shared" si="2"/>
        <v>22</v>
      </c>
      <c r="E28" s="177">
        <f t="shared" si="2"/>
        <v>44</v>
      </c>
      <c r="F28" s="177">
        <f t="shared" si="2"/>
        <v>10</v>
      </c>
      <c r="G28" s="177">
        <f t="shared" si="2"/>
        <v>2</v>
      </c>
      <c r="H28" s="177">
        <f t="shared" si="2"/>
        <v>0</v>
      </c>
      <c r="I28" s="178" t="s">
        <v>101</v>
      </c>
      <c r="M28" s="3"/>
      <c r="N28" s="3"/>
      <c r="O28" s="3"/>
      <c r="P28" s="3"/>
      <c r="Q28" s="3"/>
      <c r="R28" s="3"/>
      <c r="S28" s="3"/>
    </row>
    <row r="29" spans="1:19" s="17" customFormat="1" ht="18" customHeight="1">
      <c r="A29" s="235" t="s">
        <v>153</v>
      </c>
      <c r="B29" s="276">
        <f t="shared" si="3"/>
        <v>105</v>
      </c>
      <c r="C29" s="177">
        <f t="shared" si="2"/>
        <v>0</v>
      </c>
      <c r="D29" s="177">
        <f t="shared" si="2"/>
        <v>73</v>
      </c>
      <c r="E29" s="177">
        <f t="shared" si="2"/>
        <v>26</v>
      </c>
      <c r="F29" s="177">
        <f t="shared" si="2"/>
        <v>5</v>
      </c>
      <c r="G29" s="177">
        <f t="shared" si="2"/>
        <v>1</v>
      </c>
      <c r="H29" s="177">
        <f t="shared" si="2"/>
        <v>0</v>
      </c>
      <c r="I29" s="179" t="s">
        <v>154</v>
      </c>
      <c r="M29" s="3"/>
      <c r="N29" s="3"/>
      <c r="O29" s="3"/>
      <c r="P29" s="3"/>
      <c r="Q29" s="3"/>
      <c r="R29" s="3"/>
      <c r="S29" s="3"/>
    </row>
    <row r="30" spans="1:19" s="17" customFormat="1" ht="18" customHeight="1">
      <c r="A30" s="235" t="s">
        <v>32</v>
      </c>
      <c r="B30" s="276">
        <f t="shared" si="3"/>
        <v>33</v>
      </c>
      <c r="C30" s="177">
        <f t="shared" ref="C30:G30" si="4">C22+C14</f>
        <v>33</v>
      </c>
      <c r="D30" s="177">
        <f t="shared" si="4"/>
        <v>0</v>
      </c>
      <c r="E30" s="177">
        <f t="shared" si="4"/>
        <v>0</v>
      </c>
      <c r="F30" s="177">
        <f t="shared" si="4"/>
        <v>0</v>
      </c>
      <c r="G30" s="177">
        <f t="shared" si="4"/>
        <v>0</v>
      </c>
      <c r="H30" s="177">
        <f>H22+H14</f>
        <v>0</v>
      </c>
      <c r="I30" s="179" t="s">
        <v>263</v>
      </c>
      <c r="M30" s="3"/>
      <c r="N30" s="3"/>
      <c r="O30" s="3"/>
      <c r="P30" s="3"/>
      <c r="Q30" s="3"/>
      <c r="R30" s="3"/>
      <c r="S30" s="3"/>
    </row>
    <row r="31" spans="1:19" s="17" customFormat="1" ht="18" customHeight="1" thickBot="1">
      <c r="A31" s="236" t="s">
        <v>24</v>
      </c>
      <c r="B31" s="277">
        <f>SUM(B25:B30)</f>
        <v>258</v>
      </c>
      <c r="C31" s="192">
        <f>C15+C23</f>
        <v>33</v>
      </c>
      <c r="D31" s="192">
        <f>D15+D23</f>
        <v>105</v>
      </c>
      <c r="E31" s="192">
        <f>E15+E23</f>
        <v>85</v>
      </c>
      <c r="F31" s="192">
        <f>F15+F23</f>
        <v>28</v>
      </c>
      <c r="G31" s="192">
        <f>SUM(G25:G30)</f>
        <v>7</v>
      </c>
      <c r="H31" s="225">
        <f>H15+H23</f>
        <v>0</v>
      </c>
      <c r="I31" s="257" t="s">
        <v>77</v>
      </c>
      <c r="K31" s="22"/>
      <c r="M31" s="3"/>
      <c r="N31" s="3"/>
      <c r="O31" s="3"/>
      <c r="P31" s="3"/>
      <c r="Q31" s="3"/>
      <c r="R31" s="3"/>
      <c r="S31" s="3"/>
    </row>
    <row r="32" spans="1:19">
      <c r="A32" s="40" t="s">
        <v>142</v>
      </c>
      <c r="B32" s="280"/>
      <c r="C32" s="24"/>
      <c r="D32" s="24"/>
      <c r="E32" s="24"/>
      <c r="F32" s="24"/>
      <c r="G32" s="24"/>
      <c r="H32" s="24"/>
      <c r="I32" s="218" t="s">
        <v>141</v>
      </c>
    </row>
    <row r="33" spans="1:9">
      <c r="A33" s="40" t="s">
        <v>163</v>
      </c>
      <c r="B33" s="280"/>
      <c r="C33" s="24"/>
      <c r="D33" s="24"/>
      <c r="E33" s="24"/>
      <c r="F33" s="24"/>
      <c r="G33" s="24"/>
      <c r="H33" s="24"/>
      <c r="I33" s="218" t="s">
        <v>162</v>
      </c>
    </row>
  </sheetData>
  <mergeCells count="8">
    <mergeCell ref="A5:A7"/>
    <mergeCell ref="I5:I7"/>
    <mergeCell ref="A2:A3"/>
    <mergeCell ref="I2:I3"/>
    <mergeCell ref="B5:B7"/>
    <mergeCell ref="C5:H6"/>
    <mergeCell ref="B2:H2"/>
    <mergeCell ref="B3:H3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O38"/>
  <sheetViews>
    <sheetView showGridLines="0" view="pageBreakPreview" zoomScale="85" zoomScaleNormal="100" zoomScaleSheetLayoutView="85" workbookViewId="0">
      <selection activeCell="B3" sqref="B3:K3"/>
    </sheetView>
  </sheetViews>
  <sheetFormatPr defaultColWidth="9.140625" defaultRowHeight="12.75"/>
  <cols>
    <col min="1" max="1" width="8.85546875" style="2" customWidth="1"/>
    <col min="2" max="2" width="8" style="3" customWidth="1"/>
    <col min="3" max="11" width="7.140625" style="3" customWidth="1"/>
    <col min="12" max="12" width="16.7109375" style="3" customWidth="1"/>
    <col min="13" max="13" width="6" style="3" bestFit="1" customWidth="1"/>
    <col min="14" max="18" width="3.85546875" style="3" bestFit="1" customWidth="1"/>
    <col min="19" max="19" width="5.28515625" style="3" bestFit="1" customWidth="1"/>
    <col min="20" max="20" width="5" style="3" bestFit="1" customWidth="1"/>
    <col min="21" max="22" width="9.140625" style="3"/>
    <col min="23" max="23" width="18.42578125" style="3" customWidth="1"/>
    <col min="24" max="24" width="10" style="3" bestFit="1" customWidth="1"/>
    <col min="25" max="25" width="3.85546875" style="3" bestFit="1" customWidth="1"/>
    <col min="26" max="16384" width="9.140625" style="3"/>
  </cols>
  <sheetData>
    <row r="1" spans="1:41" s="5" customFormat="1" ht="24.95" customHeight="1">
      <c r="A1" s="21"/>
      <c r="B1" s="8"/>
      <c r="C1" s="8"/>
      <c r="D1" s="8"/>
      <c r="E1" s="8"/>
      <c r="F1" s="8"/>
      <c r="G1" s="8"/>
      <c r="H1" s="8"/>
      <c r="I1" s="8"/>
      <c r="J1" s="8"/>
      <c r="K1" s="8"/>
      <c r="L1" s="12"/>
    </row>
    <row r="2" spans="1:41" s="5" customFormat="1" ht="24.95" customHeight="1">
      <c r="A2" s="522">
        <v>2019</v>
      </c>
      <c r="B2" s="528" t="s">
        <v>372</v>
      </c>
      <c r="C2" s="528"/>
      <c r="D2" s="528"/>
      <c r="E2" s="528"/>
      <c r="F2" s="528"/>
      <c r="G2" s="528"/>
      <c r="H2" s="528"/>
      <c r="I2" s="528"/>
      <c r="J2" s="528"/>
      <c r="K2" s="528"/>
      <c r="L2" s="498" t="s">
        <v>228</v>
      </c>
    </row>
    <row r="3" spans="1:41" s="5" customFormat="1" ht="26.25" customHeight="1">
      <c r="A3" s="522"/>
      <c r="B3" s="592" t="s">
        <v>381</v>
      </c>
      <c r="C3" s="592"/>
      <c r="D3" s="592"/>
      <c r="E3" s="592"/>
      <c r="F3" s="592"/>
      <c r="G3" s="592"/>
      <c r="H3" s="592"/>
      <c r="I3" s="592"/>
      <c r="J3" s="592"/>
      <c r="K3" s="592"/>
      <c r="L3" s="498"/>
    </row>
    <row r="4" spans="1:41" s="5" customFormat="1" ht="24.95" customHeight="1" thickBot="1">
      <c r="A4" s="21"/>
      <c r="B4" s="8"/>
      <c r="C4" s="8"/>
      <c r="D4" s="8"/>
      <c r="E4" s="8"/>
      <c r="F4" s="147"/>
      <c r="G4" s="147"/>
      <c r="H4" s="147"/>
      <c r="I4" s="147"/>
      <c r="J4" s="147"/>
      <c r="K4" s="8"/>
      <c r="L4" s="12"/>
    </row>
    <row r="5" spans="1:41" s="17" customFormat="1" ht="30" customHeight="1" thickBot="1">
      <c r="A5" s="638" t="s">
        <v>96</v>
      </c>
      <c r="B5" s="232" t="s">
        <v>10</v>
      </c>
      <c r="C5" s="232"/>
      <c r="D5" s="232"/>
      <c r="E5" s="219"/>
      <c r="F5" s="132"/>
      <c r="G5" s="132"/>
      <c r="H5" s="132"/>
      <c r="I5" s="281"/>
      <c r="J5" s="281"/>
      <c r="K5" s="137" t="s">
        <v>9</v>
      </c>
      <c r="L5" s="146" t="s">
        <v>237</v>
      </c>
    </row>
    <row r="6" spans="1:41" s="2" customFormat="1" ht="60" customHeight="1" thickBot="1">
      <c r="A6" s="638"/>
      <c r="B6" s="470" t="s">
        <v>12</v>
      </c>
      <c r="C6" s="471" t="s">
        <v>0</v>
      </c>
      <c r="D6" s="471" t="s">
        <v>93</v>
      </c>
      <c r="E6" s="471" t="s">
        <v>52</v>
      </c>
      <c r="F6" s="471" t="s">
        <v>268</v>
      </c>
      <c r="G6" s="471" t="s">
        <v>267</v>
      </c>
      <c r="H6" s="471" t="s">
        <v>265</v>
      </c>
      <c r="I6" s="471" t="s">
        <v>264</v>
      </c>
      <c r="J6" s="471" t="s">
        <v>266</v>
      </c>
      <c r="K6" s="470" t="s">
        <v>11</v>
      </c>
      <c r="L6" s="436" t="s">
        <v>107</v>
      </c>
    </row>
    <row r="7" spans="1:41" s="2" customFormat="1" ht="21" customHeight="1" thickBot="1">
      <c r="A7" s="282" t="s">
        <v>22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467" t="s">
        <v>215</v>
      </c>
    </row>
    <row r="8" spans="1:41" s="4" customFormat="1" ht="18" customHeight="1">
      <c r="A8" s="221">
        <f t="shared" ref="A8:A16" si="0">SUM(B8:K8)</f>
        <v>3</v>
      </c>
      <c r="B8" s="223">
        <v>0</v>
      </c>
      <c r="C8" s="223">
        <v>0</v>
      </c>
      <c r="D8" s="222">
        <v>0</v>
      </c>
      <c r="E8" s="223">
        <v>0</v>
      </c>
      <c r="F8" s="223">
        <v>0</v>
      </c>
      <c r="G8" s="223">
        <v>0</v>
      </c>
      <c r="H8" s="223">
        <v>0</v>
      </c>
      <c r="I8" s="222">
        <v>1</v>
      </c>
      <c r="J8" s="223">
        <v>1</v>
      </c>
      <c r="K8" s="222">
        <v>1</v>
      </c>
      <c r="L8" s="193" t="s">
        <v>52</v>
      </c>
    </row>
    <row r="9" spans="1:41" s="4" customFormat="1" ht="18" customHeight="1">
      <c r="A9" s="179">
        <f t="shared" si="0"/>
        <v>140</v>
      </c>
      <c r="B9" s="177">
        <v>1</v>
      </c>
      <c r="C9" s="177">
        <v>0</v>
      </c>
      <c r="D9" s="177">
        <v>0</v>
      </c>
      <c r="E9" s="177">
        <v>0</v>
      </c>
      <c r="F9" s="177">
        <v>0</v>
      </c>
      <c r="G9" s="177">
        <v>0</v>
      </c>
      <c r="H9" s="177">
        <v>2</v>
      </c>
      <c r="I9" s="177">
        <v>23</v>
      </c>
      <c r="J9" s="176">
        <v>66</v>
      </c>
      <c r="K9" s="177">
        <v>48</v>
      </c>
      <c r="L9" s="193" t="s">
        <v>93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1" s="4" customFormat="1" ht="18" customHeight="1">
      <c r="A10" s="179">
        <f t="shared" si="0"/>
        <v>381</v>
      </c>
      <c r="B10" s="177">
        <v>8</v>
      </c>
      <c r="C10" s="177">
        <v>0</v>
      </c>
      <c r="D10" s="177">
        <v>0</v>
      </c>
      <c r="E10" s="177">
        <v>0</v>
      </c>
      <c r="F10" s="177">
        <v>0</v>
      </c>
      <c r="G10" s="177">
        <v>31</v>
      </c>
      <c r="H10" s="177">
        <v>47</v>
      </c>
      <c r="I10" s="177">
        <v>75</v>
      </c>
      <c r="J10" s="176">
        <v>111</v>
      </c>
      <c r="K10" s="177">
        <v>109</v>
      </c>
      <c r="L10" s="193" t="s">
        <v>53</v>
      </c>
      <c r="S10" s="268"/>
      <c r="T10" s="269"/>
      <c r="U10" s="269"/>
      <c r="V10" s="269"/>
      <c r="X10" s="224"/>
      <c r="Y10" s="224"/>
      <c r="Z10" s="269"/>
      <c r="AA10" s="269"/>
      <c r="AB10" s="269"/>
      <c r="AC10" s="269"/>
      <c r="AD10" s="269"/>
      <c r="AE10" s="268"/>
      <c r="AF10" s="269"/>
      <c r="AG10" s="269"/>
      <c r="AH10" s="269"/>
      <c r="AI10" s="269"/>
      <c r="AJ10" s="269"/>
      <c r="AK10" s="269"/>
      <c r="AL10" s="269"/>
      <c r="AM10" s="269"/>
      <c r="AN10" s="269"/>
      <c r="AO10" s="268"/>
    </row>
    <row r="11" spans="1:41" s="4" customFormat="1" ht="18" customHeight="1">
      <c r="A11" s="179">
        <f t="shared" si="0"/>
        <v>397</v>
      </c>
      <c r="B11" s="177">
        <v>9</v>
      </c>
      <c r="C11" s="177">
        <v>0</v>
      </c>
      <c r="D11" s="177">
        <v>0</v>
      </c>
      <c r="E11" s="177">
        <v>1</v>
      </c>
      <c r="F11" s="176">
        <v>60</v>
      </c>
      <c r="G11" s="177">
        <v>86</v>
      </c>
      <c r="H11" s="177">
        <v>62</v>
      </c>
      <c r="I11" s="177">
        <v>57</v>
      </c>
      <c r="J11" s="176">
        <v>71</v>
      </c>
      <c r="K11" s="177">
        <v>51</v>
      </c>
      <c r="L11" s="193" t="s">
        <v>94</v>
      </c>
      <c r="S11" s="224"/>
      <c r="T11" s="224"/>
      <c r="U11" s="224"/>
      <c r="V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</row>
    <row r="12" spans="1:41" s="4" customFormat="1" ht="18" customHeight="1">
      <c r="A12" s="179">
        <f t="shared" si="0"/>
        <v>267</v>
      </c>
      <c r="B12" s="176">
        <v>10</v>
      </c>
      <c r="C12" s="177">
        <v>0</v>
      </c>
      <c r="D12" s="177">
        <v>0</v>
      </c>
      <c r="E12" s="177">
        <v>28</v>
      </c>
      <c r="F12" s="176">
        <v>81</v>
      </c>
      <c r="G12" s="176">
        <v>49</v>
      </c>
      <c r="H12" s="177">
        <v>15</v>
      </c>
      <c r="I12" s="177">
        <v>18</v>
      </c>
      <c r="J12" s="176">
        <v>30</v>
      </c>
      <c r="K12" s="176">
        <v>36</v>
      </c>
      <c r="L12" s="193" t="s">
        <v>54</v>
      </c>
      <c r="S12" s="224"/>
      <c r="T12" s="224"/>
      <c r="U12" s="224"/>
      <c r="V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</row>
    <row r="13" spans="1:41" s="4" customFormat="1" ht="18" customHeight="1">
      <c r="A13" s="179">
        <f t="shared" si="0"/>
        <v>187</v>
      </c>
      <c r="B13" s="177">
        <v>3</v>
      </c>
      <c r="C13" s="177">
        <v>0</v>
      </c>
      <c r="D13" s="177">
        <v>15</v>
      </c>
      <c r="E13" s="176">
        <v>63</v>
      </c>
      <c r="F13" s="176">
        <v>43</v>
      </c>
      <c r="G13" s="177">
        <v>17</v>
      </c>
      <c r="H13" s="176">
        <v>6</v>
      </c>
      <c r="I13" s="177">
        <v>7</v>
      </c>
      <c r="J13" s="176">
        <v>18</v>
      </c>
      <c r="K13" s="177">
        <v>15</v>
      </c>
      <c r="L13" s="193" t="s">
        <v>55</v>
      </c>
      <c r="S13" s="224"/>
      <c r="T13" s="224"/>
      <c r="U13" s="224"/>
      <c r="V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</row>
    <row r="14" spans="1:41" s="4" customFormat="1" ht="18" customHeight="1">
      <c r="A14" s="179">
        <f t="shared" si="0"/>
        <v>122</v>
      </c>
      <c r="B14" s="177">
        <v>3</v>
      </c>
      <c r="C14" s="176">
        <v>10</v>
      </c>
      <c r="D14" s="177">
        <v>27</v>
      </c>
      <c r="E14" s="176">
        <v>21</v>
      </c>
      <c r="F14" s="176">
        <v>17</v>
      </c>
      <c r="G14" s="177">
        <v>9</v>
      </c>
      <c r="H14" s="176">
        <v>4</v>
      </c>
      <c r="I14" s="177">
        <v>8</v>
      </c>
      <c r="J14" s="176">
        <v>14</v>
      </c>
      <c r="K14" s="177">
        <v>9</v>
      </c>
      <c r="L14" s="193" t="s">
        <v>56</v>
      </c>
      <c r="S14" s="224"/>
      <c r="T14" s="224"/>
      <c r="U14" s="224"/>
      <c r="V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</row>
    <row r="15" spans="1:41" s="4" customFormat="1" ht="18" customHeight="1">
      <c r="A15" s="179">
        <f t="shared" si="0"/>
        <v>268</v>
      </c>
      <c r="B15" s="177">
        <v>16</v>
      </c>
      <c r="C15" s="177">
        <v>72</v>
      </c>
      <c r="D15" s="177">
        <v>32</v>
      </c>
      <c r="E15" s="177">
        <v>31</v>
      </c>
      <c r="F15" s="176">
        <v>24</v>
      </c>
      <c r="G15" s="177">
        <v>9</v>
      </c>
      <c r="H15" s="177">
        <v>12</v>
      </c>
      <c r="I15" s="177">
        <v>7</v>
      </c>
      <c r="J15" s="176">
        <v>34</v>
      </c>
      <c r="K15" s="177">
        <v>31</v>
      </c>
      <c r="L15" s="193" t="s">
        <v>140</v>
      </c>
      <c r="S15" s="224"/>
      <c r="T15" s="224"/>
      <c r="U15" s="224"/>
      <c r="V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</row>
    <row r="16" spans="1:41" s="17" customFormat="1" ht="18" customHeight="1" thickBot="1">
      <c r="A16" s="191">
        <f t="shared" si="0"/>
        <v>1765</v>
      </c>
      <c r="B16" s="192">
        <v>50</v>
      </c>
      <c r="C16" s="192">
        <v>82</v>
      </c>
      <c r="D16" s="192">
        <v>74</v>
      </c>
      <c r="E16" s="192">
        <v>144</v>
      </c>
      <c r="F16" s="191">
        <v>225</v>
      </c>
      <c r="G16" s="192">
        <v>201</v>
      </c>
      <c r="H16" s="192">
        <v>148</v>
      </c>
      <c r="I16" s="192">
        <v>196</v>
      </c>
      <c r="J16" s="191">
        <v>345</v>
      </c>
      <c r="K16" s="192">
        <v>300</v>
      </c>
      <c r="L16" s="237" t="s">
        <v>240</v>
      </c>
      <c r="M16" s="26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</row>
    <row r="17" spans="1:41" s="2" customFormat="1" ht="21" customHeight="1" thickBot="1">
      <c r="A17" s="435" t="s">
        <v>21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467" t="s">
        <v>48</v>
      </c>
      <c r="R17" s="17"/>
      <c r="S17" s="114"/>
      <c r="T17" s="114"/>
      <c r="U17" s="114"/>
      <c r="V17" s="114"/>
      <c r="W17" s="17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</row>
    <row r="18" spans="1:41" s="4" customFormat="1" ht="18" customHeight="1">
      <c r="A18" s="221">
        <f t="shared" ref="A18:A26" si="1">SUM(B18:K18)</f>
        <v>2</v>
      </c>
      <c r="B18" s="222">
        <v>0</v>
      </c>
      <c r="C18" s="223">
        <v>0</v>
      </c>
      <c r="D18" s="222">
        <v>0</v>
      </c>
      <c r="E18" s="223">
        <v>0</v>
      </c>
      <c r="F18" s="223">
        <v>0</v>
      </c>
      <c r="G18" s="222">
        <v>0</v>
      </c>
      <c r="H18" s="223">
        <v>0</v>
      </c>
      <c r="I18" s="222">
        <v>1</v>
      </c>
      <c r="J18" s="223">
        <v>1</v>
      </c>
      <c r="K18" s="222">
        <v>0</v>
      </c>
      <c r="L18" s="193" t="s">
        <v>52</v>
      </c>
      <c r="S18" s="224"/>
      <c r="T18" s="224"/>
      <c r="U18" s="224"/>
      <c r="V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</row>
    <row r="19" spans="1:41" s="4" customFormat="1" ht="18" customHeight="1">
      <c r="A19" s="179">
        <f t="shared" si="1"/>
        <v>19</v>
      </c>
      <c r="B19" s="177">
        <v>4</v>
      </c>
      <c r="C19" s="177">
        <v>0</v>
      </c>
      <c r="D19" s="177">
        <v>0</v>
      </c>
      <c r="E19" s="177">
        <v>0</v>
      </c>
      <c r="F19" s="176">
        <v>0</v>
      </c>
      <c r="G19" s="177">
        <v>0</v>
      </c>
      <c r="H19" s="177">
        <v>1</v>
      </c>
      <c r="I19" s="177">
        <v>3</v>
      </c>
      <c r="J19" s="176">
        <v>8</v>
      </c>
      <c r="K19" s="177">
        <v>3</v>
      </c>
      <c r="L19" s="193" t="s">
        <v>93</v>
      </c>
      <c r="U19" s="3"/>
      <c r="V19" s="3"/>
      <c r="AC19" s="3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</row>
    <row r="20" spans="1:41" s="4" customFormat="1" ht="18" customHeight="1">
      <c r="A20" s="179">
        <f t="shared" si="1"/>
        <v>53</v>
      </c>
      <c r="B20" s="177">
        <v>8</v>
      </c>
      <c r="C20" s="177">
        <v>0</v>
      </c>
      <c r="D20" s="177">
        <v>0</v>
      </c>
      <c r="E20" s="177">
        <v>0</v>
      </c>
      <c r="F20" s="176">
        <v>1</v>
      </c>
      <c r="G20" s="177">
        <v>1</v>
      </c>
      <c r="H20" s="177">
        <v>3</v>
      </c>
      <c r="I20" s="177">
        <v>10</v>
      </c>
      <c r="J20" s="176">
        <v>17</v>
      </c>
      <c r="K20" s="177">
        <v>13</v>
      </c>
      <c r="L20" s="193" t="s">
        <v>53</v>
      </c>
    </row>
    <row r="21" spans="1:41" s="4" customFormat="1" ht="18" customHeight="1">
      <c r="A21" s="179">
        <f t="shared" si="1"/>
        <v>63</v>
      </c>
      <c r="B21" s="177">
        <v>9</v>
      </c>
      <c r="C21" s="177">
        <v>0</v>
      </c>
      <c r="D21" s="177">
        <v>0</v>
      </c>
      <c r="E21" s="177">
        <v>0</v>
      </c>
      <c r="F21" s="176">
        <v>2</v>
      </c>
      <c r="G21" s="177">
        <v>1</v>
      </c>
      <c r="H21" s="177">
        <v>10</v>
      </c>
      <c r="I21" s="177">
        <v>16</v>
      </c>
      <c r="J21" s="176">
        <v>14</v>
      </c>
      <c r="K21" s="177">
        <v>11</v>
      </c>
      <c r="L21" s="193" t="s">
        <v>94</v>
      </c>
      <c r="P21" s="3"/>
    </row>
    <row r="22" spans="1:41" s="4" customFormat="1" ht="18" customHeight="1">
      <c r="A22" s="179">
        <f t="shared" si="1"/>
        <v>44</v>
      </c>
      <c r="B22" s="176">
        <v>1</v>
      </c>
      <c r="C22" s="177">
        <v>0</v>
      </c>
      <c r="D22" s="177">
        <v>0</v>
      </c>
      <c r="E22" s="177">
        <v>2</v>
      </c>
      <c r="F22" s="176">
        <v>7</v>
      </c>
      <c r="G22" s="176">
        <v>6</v>
      </c>
      <c r="H22" s="177">
        <v>4</v>
      </c>
      <c r="I22" s="177">
        <v>5</v>
      </c>
      <c r="J22" s="176">
        <v>13</v>
      </c>
      <c r="K22" s="176">
        <v>6</v>
      </c>
      <c r="L22" s="193" t="s">
        <v>54</v>
      </c>
      <c r="P22" s="3"/>
      <c r="S22" s="468"/>
    </row>
    <row r="23" spans="1:41" s="4" customFormat="1" ht="18" customHeight="1">
      <c r="A23" s="179">
        <f t="shared" si="1"/>
        <v>24</v>
      </c>
      <c r="B23" s="177">
        <v>2</v>
      </c>
      <c r="C23" s="176">
        <v>0</v>
      </c>
      <c r="D23" s="177">
        <v>3</v>
      </c>
      <c r="E23" s="176">
        <v>3</v>
      </c>
      <c r="F23" s="176">
        <v>8</v>
      </c>
      <c r="G23" s="177">
        <v>3</v>
      </c>
      <c r="H23" s="176">
        <v>1</v>
      </c>
      <c r="I23" s="177">
        <v>1</v>
      </c>
      <c r="J23" s="176">
        <v>2</v>
      </c>
      <c r="K23" s="177">
        <v>1</v>
      </c>
      <c r="L23" s="193" t="s">
        <v>55</v>
      </c>
      <c r="P23" s="3"/>
      <c r="S23" s="468"/>
      <c r="AD23" s="468"/>
    </row>
    <row r="24" spans="1:41" s="4" customFormat="1" ht="18" customHeight="1">
      <c r="A24" s="179">
        <f t="shared" si="1"/>
        <v>17</v>
      </c>
      <c r="B24" s="177">
        <v>2</v>
      </c>
      <c r="C24" s="176">
        <v>2</v>
      </c>
      <c r="D24" s="177">
        <v>0</v>
      </c>
      <c r="E24" s="176">
        <v>5</v>
      </c>
      <c r="F24" s="176">
        <v>1</v>
      </c>
      <c r="G24" s="177">
        <v>1</v>
      </c>
      <c r="H24" s="176">
        <v>0</v>
      </c>
      <c r="I24" s="177">
        <v>1</v>
      </c>
      <c r="J24" s="176">
        <v>3</v>
      </c>
      <c r="K24" s="177">
        <v>2</v>
      </c>
      <c r="L24" s="193" t="s">
        <v>56</v>
      </c>
      <c r="AD24" s="468"/>
    </row>
    <row r="25" spans="1:41" s="17" customFormat="1" ht="18" customHeight="1">
      <c r="A25" s="179">
        <f t="shared" si="1"/>
        <v>36</v>
      </c>
      <c r="B25" s="178">
        <v>7</v>
      </c>
      <c r="C25" s="178">
        <v>7</v>
      </c>
      <c r="D25" s="178">
        <v>3</v>
      </c>
      <c r="E25" s="178">
        <v>2</v>
      </c>
      <c r="F25" s="179">
        <v>5</v>
      </c>
      <c r="G25" s="178">
        <v>1</v>
      </c>
      <c r="H25" s="178">
        <v>2</v>
      </c>
      <c r="I25" s="178">
        <v>3</v>
      </c>
      <c r="J25" s="179">
        <v>3</v>
      </c>
      <c r="K25" s="178">
        <v>3</v>
      </c>
      <c r="L25" s="72" t="s">
        <v>140</v>
      </c>
      <c r="P25" s="2"/>
      <c r="AD25" s="31"/>
    </row>
    <row r="26" spans="1:41" s="17" customFormat="1" ht="18" customHeight="1" thickBot="1">
      <c r="A26" s="191">
        <f t="shared" si="1"/>
        <v>258</v>
      </c>
      <c r="B26" s="192">
        <v>33</v>
      </c>
      <c r="C26" s="192">
        <v>9</v>
      </c>
      <c r="D26" s="192">
        <v>6</v>
      </c>
      <c r="E26" s="192">
        <v>12</v>
      </c>
      <c r="F26" s="191">
        <v>24</v>
      </c>
      <c r="G26" s="192">
        <v>13</v>
      </c>
      <c r="H26" s="192">
        <v>21</v>
      </c>
      <c r="I26" s="192">
        <v>40</v>
      </c>
      <c r="J26" s="191">
        <v>61</v>
      </c>
      <c r="K26" s="192">
        <v>39</v>
      </c>
      <c r="L26" s="237" t="s">
        <v>240</v>
      </c>
      <c r="P26" s="2"/>
      <c r="S26" s="31"/>
      <c r="AD26" s="31"/>
    </row>
    <row r="27" spans="1:41" s="2" customFormat="1" ht="21" customHeight="1" thickBot="1">
      <c r="A27" s="435" t="s">
        <v>24</v>
      </c>
      <c r="B27" s="260"/>
      <c r="C27" s="260"/>
      <c r="D27" s="260"/>
      <c r="E27" s="260"/>
      <c r="F27" s="260"/>
      <c r="G27" s="260"/>
      <c r="H27" s="260"/>
      <c r="I27" s="260"/>
      <c r="J27" s="260"/>
      <c r="K27" s="260"/>
      <c r="L27" s="467" t="s">
        <v>77</v>
      </c>
      <c r="N27" s="17"/>
      <c r="O27" s="17"/>
      <c r="Q27" s="17"/>
      <c r="R27" s="17"/>
      <c r="S27" s="114"/>
      <c r="T27" s="114"/>
      <c r="U27" s="114"/>
      <c r="V27" s="114"/>
      <c r="W27" s="114"/>
      <c r="X27" s="114"/>
      <c r="Y27" s="114"/>
      <c r="Z27" s="114"/>
      <c r="AA27" s="17"/>
      <c r="AB27" s="114"/>
      <c r="AC27" s="114"/>
      <c r="AD27" s="31"/>
    </row>
    <row r="28" spans="1:41" s="4" customFormat="1" ht="18" customHeight="1">
      <c r="A28" s="221">
        <f t="shared" ref="A28:K28" si="2">A8+A18</f>
        <v>5</v>
      </c>
      <c r="B28" s="222">
        <f t="shared" si="2"/>
        <v>0</v>
      </c>
      <c r="C28" s="223">
        <f t="shared" si="2"/>
        <v>0</v>
      </c>
      <c r="D28" s="222">
        <f t="shared" si="2"/>
        <v>0</v>
      </c>
      <c r="E28" s="223">
        <f t="shared" si="2"/>
        <v>0</v>
      </c>
      <c r="F28" s="223">
        <f t="shared" si="2"/>
        <v>0</v>
      </c>
      <c r="G28" s="222">
        <f t="shared" si="2"/>
        <v>0</v>
      </c>
      <c r="H28" s="223">
        <f t="shared" si="2"/>
        <v>0</v>
      </c>
      <c r="I28" s="222">
        <f t="shared" si="2"/>
        <v>2</v>
      </c>
      <c r="J28" s="223">
        <f t="shared" si="2"/>
        <v>2</v>
      </c>
      <c r="K28" s="222">
        <f t="shared" si="2"/>
        <v>1</v>
      </c>
      <c r="L28" s="193" t="s">
        <v>52</v>
      </c>
      <c r="P28" s="3"/>
    </row>
    <row r="29" spans="1:41" s="4" customFormat="1" ht="18" customHeight="1">
      <c r="A29" s="179">
        <f t="shared" ref="A29:K29" si="3">A9+A19</f>
        <v>159</v>
      </c>
      <c r="B29" s="177">
        <f t="shared" si="3"/>
        <v>5</v>
      </c>
      <c r="C29" s="177">
        <f t="shared" si="3"/>
        <v>0</v>
      </c>
      <c r="D29" s="177">
        <f t="shared" si="3"/>
        <v>0</v>
      </c>
      <c r="E29" s="177">
        <f t="shared" si="3"/>
        <v>0</v>
      </c>
      <c r="F29" s="176">
        <f t="shared" si="3"/>
        <v>0</v>
      </c>
      <c r="G29" s="177">
        <f t="shared" si="3"/>
        <v>0</v>
      </c>
      <c r="H29" s="177">
        <f t="shared" si="3"/>
        <v>3</v>
      </c>
      <c r="I29" s="177">
        <f t="shared" si="3"/>
        <v>26</v>
      </c>
      <c r="J29" s="176">
        <f t="shared" si="3"/>
        <v>74</v>
      </c>
      <c r="K29" s="177">
        <f t="shared" si="3"/>
        <v>51</v>
      </c>
      <c r="L29" s="193" t="s">
        <v>93</v>
      </c>
      <c r="P29" s="3"/>
    </row>
    <row r="30" spans="1:41" s="4" customFormat="1" ht="18" customHeight="1">
      <c r="A30" s="179">
        <f t="shared" ref="A30:K30" si="4">A10+A20</f>
        <v>434</v>
      </c>
      <c r="B30" s="177">
        <f t="shared" si="4"/>
        <v>16</v>
      </c>
      <c r="C30" s="177">
        <f t="shared" si="4"/>
        <v>0</v>
      </c>
      <c r="D30" s="177">
        <f t="shared" si="4"/>
        <v>0</v>
      </c>
      <c r="E30" s="177">
        <f t="shared" si="4"/>
        <v>0</v>
      </c>
      <c r="F30" s="176">
        <f t="shared" si="4"/>
        <v>1</v>
      </c>
      <c r="G30" s="177">
        <f t="shared" si="4"/>
        <v>32</v>
      </c>
      <c r="H30" s="177">
        <f t="shared" si="4"/>
        <v>50</v>
      </c>
      <c r="I30" s="177">
        <f t="shared" si="4"/>
        <v>85</v>
      </c>
      <c r="J30" s="176">
        <f t="shared" si="4"/>
        <v>128</v>
      </c>
      <c r="K30" s="177">
        <f t="shared" si="4"/>
        <v>122</v>
      </c>
      <c r="L30" s="193" t="s">
        <v>53</v>
      </c>
      <c r="P30" s="3"/>
      <c r="Y30" s="3"/>
      <c r="Z30" s="3"/>
      <c r="AC30" s="3"/>
    </row>
    <row r="31" spans="1:41" s="4" customFormat="1" ht="18" customHeight="1">
      <c r="A31" s="179">
        <f t="shared" ref="A31:K31" si="5">A11+A21</f>
        <v>460</v>
      </c>
      <c r="B31" s="177">
        <f t="shared" si="5"/>
        <v>18</v>
      </c>
      <c r="C31" s="177">
        <f t="shared" si="5"/>
        <v>0</v>
      </c>
      <c r="D31" s="177">
        <f t="shared" si="5"/>
        <v>0</v>
      </c>
      <c r="E31" s="177">
        <f t="shared" si="5"/>
        <v>1</v>
      </c>
      <c r="F31" s="176">
        <f t="shared" si="5"/>
        <v>62</v>
      </c>
      <c r="G31" s="177">
        <f t="shared" si="5"/>
        <v>87</v>
      </c>
      <c r="H31" s="177">
        <f t="shared" si="5"/>
        <v>72</v>
      </c>
      <c r="I31" s="177">
        <f t="shared" si="5"/>
        <v>73</v>
      </c>
      <c r="J31" s="176">
        <f t="shared" si="5"/>
        <v>85</v>
      </c>
      <c r="K31" s="177">
        <f t="shared" si="5"/>
        <v>62</v>
      </c>
      <c r="L31" s="193" t="s">
        <v>94</v>
      </c>
      <c r="P31" s="3"/>
    </row>
    <row r="32" spans="1:41" s="4" customFormat="1" ht="18" customHeight="1">
      <c r="A32" s="179">
        <f t="shared" ref="A32:K32" si="6">A12+A22</f>
        <v>311</v>
      </c>
      <c r="B32" s="176">
        <f t="shared" si="6"/>
        <v>11</v>
      </c>
      <c r="C32" s="177">
        <f t="shared" si="6"/>
        <v>0</v>
      </c>
      <c r="D32" s="177">
        <f t="shared" si="6"/>
        <v>0</v>
      </c>
      <c r="E32" s="177">
        <f t="shared" si="6"/>
        <v>30</v>
      </c>
      <c r="F32" s="176">
        <f t="shared" si="6"/>
        <v>88</v>
      </c>
      <c r="G32" s="176">
        <f t="shared" si="6"/>
        <v>55</v>
      </c>
      <c r="H32" s="177">
        <f t="shared" si="6"/>
        <v>19</v>
      </c>
      <c r="I32" s="177">
        <f t="shared" si="6"/>
        <v>23</v>
      </c>
      <c r="J32" s="176">
        <f t="shared" si="6"/>
        <v>43</v>
      </c>
      <c r="K32" s="176">
        <f t="shared" si="6"/>
        <v>42</v>
      </c>
      <c r="L32" s="193" t="s">
        <v>54</v>
      </c>
      <c r="P32" s="3"/>
    </row>
    <row r="33" spans="1:38" s="4" customFormat="1" ht="18" customHeight="1">
      <c r="A33" s="179">
        <f t="shared" ref="A33:K33" si="7">A13+A23</f>
        <v>211</v>
      </c>
      <c r="B33" s="177">
        <f t="shared" si="7"/>
        <v>5</v>
      </c>
      <c r="C33" s="176">
        <f t="shared" si="7"/>
        <v>0</v>
      </c>
      <c r="D33" s="177">
        <f t="shared" si="7"/>
        <v>18</v>
      </c>
      <c r="E33" s="176">
        <f t="shared" si="7"/>
        <v>66</v>
      </c>
      <c r="F33" s="176">
        <f t="shared" si="7"/>
        <v>51</v>
      </c>
      <c r="G33" s="177">
        <f t="shared" si="7"/>
        <v>20</v>
      </c>
      <c r="H33" s="176">
        <f t="shared" si="7"/>
        <v>7</v>
      </c>
      <c r="I33" s="177">
        <f t="shared" si="7"/>
        <v>8</v>
      </c>
      <c r="J33" s="176">
        <f t="shared" si="7"/>
        <v>20</v>
      </c>
      <c r="K33" s="177">
        <f t="shared" si="7"/>
        <v>16</v>
      </c>
      <c r="L33" s="193" t="s">
        <v>55</v>
      </c>
      <c r="P33" s="3"/>
    </row>
    <row r="34" spans="1:38" s="4" customFormat="1" ht="20.25" customHeight="1">
      <c r="A34" s="179">
        <f t="shared" ref="A34:K34" si="8">A14+A24</f>
        <v>139</v>
      </c>
      <c r="B34" s="177">
        <f t="shared" si="8"/>
        <v>5</v>
      </c>
      <c r="C34" s="176">
        <f t="shared" si="8"/>
        <v>12</v>
      </c>
      <c r="D34" s="177">
        <f t="shared" si="8"/>
        <v>27</v>
      </c>
      <c r="E34" s="176">
        <f t="shared" si="8"/>
        <v>26</v>
      </c>
      <c r="F34" s="176">
        <f t="shared" si="8"/>
        <v>18</v>
      </c>
      <c r="G34" s="177">
        <f t="shared" si="8"/>
        <v>10</v>
      </c>
      <c r="H34" s="176">
        <f t="shared" si="8"/>
        <v>4</v>
      </c>
      <c r="I34" s="177">
        <f t="shared" si="8"/>
        <v>9</v>
      </c>
      <c r="J34" s="176">
        <f t="shared" si="8"/>
        <v>17</v>
      </c>
      <c r="K34" s="177">
        <f t="shared" si="8"/>
        <v>11</v>
      </c>
      <c r="L34" s="193" t="s">
        <v>56</v>
      </c>
      <c r="P34" s="3"/>
      <c r="AE34" s="3"/>
      <c r="AF34" s="3"/>
      <c r="AG34" s="3"/>
      <c r="AH34" s="3"/>
      <c r="AI34" s="3"/>
      <c r="AJ34" s="3"/>
      <c r="AK34" s="3"/>
      <c r="AL34" s="3"/>
    </row>
    <row r="35" spans="1:38" s="4" customFormat="1" ht="18" customHeight="1">
      <c r="A35" s="179">
        <f t="shared" ref="A35:K35" si="9">A15+A25</f>
        <v>304</v>
      </c>
      <c r="B35" s="177">
        <f t="shared" si="9"/>
        <v>23</v>
      </c>
      <c r="C35" s="177">
        <f t="shared" si="9"/>
        <v>79</v>
      </c>
      <c r="D35" s="177">
        <f t="shared" si="9"/>
        <v>35</v>
      </c>
      <c r="E35" s="177">
        <f t="shared" si="9"/>
        <v>33</v>
      </c>
      <c r="F35" s="176">
        <f t="shared" si="9"/>
        <v>29</v>
      </c>
      <c r="G35" s="177">
        <f t="shared" si="9"/>
        <v>10</v>
      </c>
      <c r="H35" s="177">
        <f t="shared" si="9"/>
        <v>14</v>
      </c>
      <c r="I35" s="177">
        <f t="shared" si="9"/>
        <v>10</v>
      </c>
      <c r="J35" s="176">
        <f t="shared" si="9"/>
        <v>37</v>
      </c>
      <c r="K35" s="177">
        <f t="shared" si="9"/>
        <v>34</v>
      </c>
      <c r="L35" s="193" t="s">
        <v>140</v>
      </c>
      <c r="P35" s="3"/>
      <c r="AE35" s="3"/>
      <c r="AF35" s="3"/>
      <c r="AG35" s="3"/>
      <c r="AH35" s="3"/>
      <c r="AI35" s="3"/>
      <c r="AJ35" s="3"/>
      <c r="AK35" s="3"/>
      <c r="AL35" s="3"/>
    </row>
    <row r="36" spans="1:38" s="17" customFormat="1" ht="18" customHeight="1" thickBot="1">
      <c r="A36" s="191">
        <f t="shared" ref="A36:K36" si="10">A16+A26</f>
        <v>2023</v>
      </c>
      <c r="B36" s="192">
        <f t="shared" si="10"/>
        <v>83</v>
      </c>
      <c r="C36" s="192">
        <f t="shared" si="10"/>
        <v>91</v>
      </c>
      <c r="D36" s="192">
        <f t="shared" si="10"/>
        <v>80</v>
      </c>
      <c r="E36" s="192">
        <f t="shared" si="10"/>
        <v>156</v>
      </c>
      <c r="F36" s="191">
        <f t="shared" si="10"/>
        <v>249</v>
      </c>
      <c r="G36" s="192">
        <f t="shared" si="10"/>
        <v>214</v>
      </c>
      <c r="H36" s="192">
        <f t="shared" si="10"/>
        <v>169</v>
      </c>
      <c r="I36" s="192">
        <f t="shared" si="10"/>
        <v>236</v>
      </c>
      <c r="J36" s="191">
        <f t="shared" si="10"/>
        <v>406</v>
      </c>
      <c r="K36" s="192">
        <f t="shared" si="10"/>
        <v>339</v>
      </c>
      <c r="L36" s="237" t="s">
        <v>240</v>
      </c>
      <c r="P36" s="2"/>
    </row>
    <row r="37" spans="1:38">
      <c r="A37" s="40" t="s">
        <v>142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18" t="s">
        <v>141</v>
      </c>
      <c r="N37" s="17"/>
      <c r="O37" s="17"/>
      <c r="P37" s="2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</row>
    <row r="38" spans="1:38">
      <c r="A38" s="40" t="s">
        <v>163</v>
      </c>
      <c r="B38" s="24"/>
      <c r="C38" s="24"/>
      <c r="D38" s="24"/>
      <c r="E38" s="24"/>
      <c r="F38" s="24"/>
      <c r="G38" s="218"/>
      <c r="H38" s="218"/>
      <c r="I38" s="218"/>
      <c r="J38" s="218"/>
      <c r="K38" s="218"/>
      <c r="L38" s="218" t="s">
        <v>162</v>
      </c>
      <c r="N38" s="17"/>
      <c r="O38" s="17"/>
      <c r="P38" s="2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</row>
  </sheetData>
  <sortState ref="R30:AC39">
    <sortCondition descending="1" ref="R30"/>
  </sortState>
  <mergeCells count="5">
    <mergeCell ref="A2:A3"/>
    <mergeCell ref="L2:L3"/>
    <mergeCell ref="A5:A6"/>
    <mergeCell ref="B2:K2"/>
    <mergeCell ref="B3:K3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2:AN61"/>
  <sheetViews>
    <sheetView showGridLines="0" view="pageBreakPreview" zoomScaleNormal="100" zoomScaleSheetLayoutView="100" workbookViewId="0">
      <selection activeCell="B3" sqref="B3:K3"/>
    </sheetView>
  </sheetViews>
  <sheetFormatPr defaultColWidth="9.140625" defaultRowHeight="12.75"/>
  <cols>
    <col min="1" max="1" width="12.140625" style="3" customWidth="1"/>
    <col min="2" max="2" width="8" style="3" customWidth="1"/>
    <col min="3" max="11" width="7.140625" style="3" customWidth="1"/>
    <col min="12" max="12" width="16.7109375" style="3" customWidth="1"/>
    <col min="13" max="13" width="6" style="3" bestFit="1" customWidth="1"/>
    <col min="14" max="17" width="3.85546875" style="3" bestFit="1" customWidth="1"/>
    <col min="18" max="18" width="17.7109375" style="3" bestFit="1" customWidth="1"/>
    <col min="19" max="16384" width="9.140625" style="3"/>
  </cols>
  <sheetData>
    <row r="2" spans="1:40" ht="21" customHeight="1">
      <c r="A2" s="522">
        <v>2019</v>
      </c>
      <c r="B2" s="528" t="s">
        <v>373</v>
      </c>
      <c r="C2" s="528"/>
      <c r="D2" s="528"/>
      <c r="E2" s="528"/>
      <c r="F2" s="528"/>
      <c r="G2" s="528"/>
      <c r="H2" s="528"/>
      <c r="I2" s="528"/>
      <c r="J2" s="528"/>
      <c r="K2" s="528"/>
      <c r="L2" s="498" t="s">
        <v>229</v>
      </c>
    </row>
    <row r="3" spans="1:40" ht="29.25" customHeight="1">
      <c r="A3" s="522"/>
      <c r="B3" s="592" t="s">
        <v>382</v>
      </c>
      <c r="C3" s="592"/>
      <c r="D3" s="592"/>
      <c r="E3" s="592"/>
      <c r="F3" s="592"/>
      <c r="G3" s="592"/>
      <c r="H3" s="592"/>
      <c r="I3" s="592"/>
      <c r="J3" s="592"/>
      <c r="K3" s="592"/>
      <c r="L3" s="498"/>
    </row>
    <row r="4" spans="1:40" s="5" customFormat="1" ht="24.95" customHeight="1" thickBot="1">
      <c r="A4" s="12"/>
      <c r="B4" s="8"/>
      <c r="C4" s="8"/>
      <c r="D4" s="8"/>
      <c r="E4" s="8"/>
      <c r="F4" s="8"/>
      <c r="G4" s="8"/>
      <c r="H4" s="8"/>
      <c r="I4" s="8"/>
      <c r="J4" s="8"/>
      <c r="K4" s="8"/>
      <c r="L4" s="12"/>
    </row>
    <row r="5" spans="1:40" s="17" customFormat="1" ht="44.25" customHeight="1" thickBot="1">
      <c r="A5" s="611" t="s">
        <v>96</v>
      </c>
      <c r="B5" s="232" t="s">
        <v>10</v>
      </c>
      <c r="C5" s="232"/>
      <c r="D5" s="232"/>
      <c r="E5" s="142"/>
      <c r="F5" s="142"/>
      <c r="G5" s="142"/>
      <c r="H5" s="639" t="s">
        <v>9</v>
      </c>
      <c r="I5" s="639"/>
      <c r="J5" s="639"/>
      <c r="K5" s="640"/>
      <c r="L5" s="611" t="s">
        <v>241</v>
      </c>
    </row>
    <row r="6" spans="1:40" s="2" customFormat="1" ht="48" thickBot="1">
      <c r="A6" s="612"/>
      <c r="B6" s="470" t="s">
        <v>12</v>
      </c>
      <c r="C6" s="470" t="s">
        <v>0</v>
      </c>
      <c r="D6" s="471" t="s">
        <v>93</v>
      </c>
      <c r="E6" s="471" t="s">
        <v>52</v>
      </c>
      <c r="F6" s="471" t="s">
        <v>268</v>
      </c>
      <c r="G6" s="471" t="s">
        <v>267</v>
      </c>
      <c r="H6" s="471" t="s">
        <v>265</v>
      </c>
      <c r="I6" s="471" t="s">
        <v>264</v>
      </c>
      <c r="J6" s="471" t="s">
        <v>266</v>
      </c>
      <c r="K6" s="470" t="s">
        <v>11</v>
      </c>
      <c r="L6" s="612"/>
    </row>
    <row r="7" spans="1:40" s="2" customFormat="1" ht="16.5" thickBot="1">
      <c r="A7" s="210" t="s">
        <v>22</v>
      </c>
      <c r="B7" s="210"/>
      <c r="C7" s="145"/>
      <c r="D7" s="145"/>
      <c r="E7" s="145"/>
      <c r="F7" s="145"/>
      <c r="G7" s="145"/>
      <c r="H7" s="145"/>
      <c r="I7" s="145"/>
      <c r="J7" s="145"/>
      <c r="K7" s="145"/>
      <c r="L7" s="283" t="s">
        <v>85</v>
      </c>
    </row>
    <row r="8" spans="1:40" s="17" customFormat="1" ht="18" customHeight="1">
      <c r="A8" s="179">
        <f>SUM(B8:K8)</f>
        <v>49</v>
      </c>
      <c r="B8" s="177">
        <v>1</v>
      </c>
      <c r="C8" s="177">
        <v>0</v>
      </c>
      <c r="D8" s="177">
        <v>0</v>
      </c>
      <c r="E8" s="177">
        <v>0</v>
      </c>
      <c r="F8" s="177">
        <v>0</v>
      </c>
      <c r="G8" s="177">
        <v>0</v>
      </c>
      <c r="H8" s="177">
        <v>0</v>
      </c>
      <c r="I8" s="177">
        <v>3</v>
      </c>
      <c r="J8" s="176">
        <v>19</v>
      </c>
      <c r="K8" s="177">
        <v>26</v>
      </c>
      <c r="L8" s="193" t="s">
        <v>52</v>
      </c>
      <c r="AA8" s="2"/>
    </row>
    <row r="9" spans="1:40" s="17" customFormat="1" ht="18" customHeight="1">
      <c r="A9" s="179">
        <f t="shared" ref="A9:A15" si="0">SUM(B9:K9)</f>
        <v>305</v>
      </c>
      <c r="B9" s="177">
        <v>8</v>
      </c>
      <c r="C9" s="177">
        <v>0</v>
      </c>
      <c r="D9" s="177">
        <v>0</v>
      </c>
      <c r="E9" s="177">
        <v>0</v>
      </c>
      <c r="F9" s="177">
        <v>0</v>
      </c>
      <c r="G9" s="177">
        <v>8</v>
      </c>
      <c r="H9" s="177">
        <v>27</v>
      </c>
      <c r="I9" s="177">
        <v>48</v>
      </c>
      <c r="J9" s="176">
        <v>111</v>
      </c>
      <c r="K9" s="177">
        <v>103</v>
      </c>
      <c r="L9" s="193" t="s">
        <v>93</v>
      </c>
    </row>
    <row r="10" spans="1:40" s="17" customFormat="1" ht="18" customHeight="1">
      <c r="A10" s="179">
        <f t="shared" si="0"/>
        <v>404</v>
      </c>
      <c r="B10" s="177">
        <v>14</v>
      </c>
      <c r="C10" s="177">
        <v>0</v>
      </c>
      <c r="D10" s="177">
        <v>0</v>
      </c>
      <c r="E10" s="177">
        <v>0</v>
      </c>
      <c r="F10" s="176">
        <v>24</v>
      </c>
      <c r="G10" s="177">
        <v>72</v>
      </c>
      <c r="H10" s="177">
        <v>74</v>
      </c>
      <c r="I10" s="177">
        <v>74</v>
      </c>
      <c r="J10" s="176">
        <v>84</v>
      </c>
      <c r="K10" s="177">
        <v>62</v>
      </c>
      <c r="L10" s="193" t="s">
        <v>53</v>
      </c>
      <c r="R10" s="2"/>
    </row>
    <row r="11" spans="1:40" s="17" customFormat="1" ht="18" customHeight="1">
      <c r="A11" s="179">
        <f t="shared" si="0"/>
        <v>309</v>
      </c>
      <c r="B11" s="176">
        <v>9</v>
      </c>
      <c r="C11" s="177">
        <v>0</v>
      </c>
      <c r="D11" s="177">
        <v>2</v>
      </c>
      <c r="E11" s="177">
        <v>16</v>
      </c>
      <c r="F11" s="176">
        <v>99</v>
      </c>
      <c r="G11" s="176">
        <v>65</v>
      </c>
      <c r="H11" s="177">
        <v>21</v>
      </c>
      <c r="I11" s="177">
        <v>33</v>
      </c>
      <c r="J11" s="176">
        <v>37</v>
      </c>
      <c r="K11" s="176">
        <v>27</v>
      </c>
      <c r="L11" s="193" t="s">
        <v>94</v>
      </c>
    </row>
    <row r="12" spans="1:40" s="17" customFormat="1" ht="18" customHeight="1">
      <c r="A12" s="179">
        <f t="shared" si="0"/>
        <v>207</v>
      </c>
      <c r="B12" s="177">
        <v>5</v>
      </c>
      <c r="C12" s="177">
        <v>0</v>
      </c>
      <c r="D12" s="177">
        <v>11</v>
      </c>
      <c r="E12" s="176">
        <v>52</v>
      </c>
      <c r="F12" s="176">
        <v>49</v>
      </c>
      <c r="G12" s="177">
        <v>28</v>
      </c>
      <c r="H12" s="176">
        <v>12</v>
      </c>
      <c r="I12" s="177">
        <v>12</v>
      </c>
      <c r="J12" s="176">
        <v>14</v>
      </c>
      <c r="K12" s="177">
        <v>24</v>
      </c>
      <c r="L12" s="193" t="s">
        <v>54</v>
      </c>
    </row>
    <row r="13" spans="1:40" s="17" customFormat="1" ht="18" customHeight="1">
      <c r="A13" s="179">
        <f t="shared" si="0"/>
        <v>136</v>
      </c>
      <c r="B13" s="177">
        <v>8</v>
      </c>
      <c r="C13" s="176">
        <v>9</v>
      </c>
      <c r="D13" s="177">
        <v>31</v>
      </c>
      <c r="E13" s="176">
        <v>32</v>
      </c>
      <c r="F13" s="176">
        <v>23</v>
      </c>
      <c r="G13" s="177">
        <v>7</v>
      </c>
      <c r="H13" s="176">
        <v>5</v>
      </c>
      <c r="I13" s="177">
        <v>5</v>
      </c>
      <c r="J13" s="176">
        <v>8</v>
      </c>
      <c r="K13" s="177">
        <v>8</v>
      </c>
      <c r="L13" s="193" t="s">
        <v>55</v>
      </c>
      <c r="R13" s="2"/>
    </row>
    <row r="14" spans="1:40" s="17" customFormat="1" ht="18" customHeight="1">
      <c r="A14" s="179">
        <f t="shared" si="0"/>
        <v>95</v>
      </c>
      <c r="B14" s="177">
        <v>6</v>
      </c>
      <c r="C14" s="177">
        <v>25</v>
      </c>
      <c r="D14" s="177">
        <v>13</v>
      </c>
      <c r="E14" s="177">
        <v>12</v>
      </c>
      <c r="F14" s="176">
        <v>9</v>
      </c>
      <c r="G14" s="177">
        <v>6</v>
      </c>
      <c r="H14" s="177">
        <v>1</v>
      </c>
      <c r="I14" s="177">
        <v>6</v>
      </c>
      <c r="J14" s="176">
        <v>10</v>
      </c>
      <c r="K14" s="177">
        <v>7</v>
      </c>
      <c r="L14" s="193" t="s">
        <v>56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s="17" customFormat="1" ht="18" customHeight="1">
      <c r="A15" s="179">
        <f t="shared" si="0"/>
        <v>110</v>
      </c>
      <c r="B15" s="177">
        <v>6</v>
      </c>
      <c r="C15" s="177">
        <v>48</v>
      </c>
      <c r="D15" s="177">
        <v>13</v>
      </c>
      <c r="E15" s="177">
        <v>11</v>
      </c>
      <c r="F15" s="176">
        <v>9</v>
      </c>
      <c r="G15" s="177">
        <v>5</v>
      </c>
      <c r="H15" s="177">
        <v>1</v>
      </c>
      <c r="I15" s="177">
        <v>1</v>
      </c>
      <c r="J15" s="176">
        <v>9</v>
      </c>
      <c r="K15" s="177">
        <v>7</v>
      </c>
      <c r="L15" s="193" t="s">
        <v>140</v>
      </c>
    </row>
    <row r="16" spans="1:40" s="17" customFormat="1" ht="20.25" customHeight="1" thickBot="1">
      <c r="A16" s="191">
        <f>SUM(B16:K16)</f>
        <v>1615</v>
      </c>
      <c r="B16" s="192">
        <v>57</v>
      </c>
      <c r="C16" s="191">
        <v>82</v>
      </c>
      <c r="D16" s="192">
        <v>70</v>
      </c>
      <c r="E16" s="191">
        <v>123</v>
      </c>
      <c r="F16" s="191">
        <v>213</v>
      </c>
      <c r="G16" s="192">
        <v>191</v>
      </c>
      <c r="H16" s="191">
        <v>141</v>
      </c>
      <c r="I16" s="192">
        <v>182</v>
      </c>
      <c r="J16" s="191">
        <v>292</v>
      </c>
      <c r="K16" s="192">
        <v>264</v>
      </c>
      <c r="L16" s="237" t="s">
        <v>77</v>
      </c>
      <c r="M16" s="26"/>
      <c r="N16" s="26"/>
      <c r="O16" s="26"/>
      <c r="P16" s="26"/>
      <c r="R16" s="26"/>
      <c r="S16" s="26"/>
    </row>
    <row r="17" spans="1:40" s="2" customFormat="1" ht="16.5" thickBot="1">
      <c r="A17" s="284" t="s">
        <v>21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285" t="s">
        <v>105</v>
      </c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</row>
    <row r="18" spans="1:40" s="17" customFormat="1" ht="18" customHeight="1">
      <c r="A18" s="179">
        <f>SUM(B18:K18)</f>
        <v>31</v>
      </c>
      <c r="B18" s="177">
        <v>2</v>
      </c>
      <c r="C18" s="177">
        <v>0</v>
      </c>
      <c r="D18" s="177">
        <v>0</v>
      </c>
      <c r="E18" s="177">
        <v>0</v>
      </c>
      <c r="F18" s="177">
        <v>0</v>
      </c>
      <c r="G18" s="177">
        <v>0</v>
      </c>
      <c r="H18" s="177">
        <v>0</v>
      </c>
      <c r="I18" s="177">
        <v>4</v>
      </c>
      <c r="J18" s="176">
        <v>18</v>
      </c>
      <c r="K18" s="177">
        <v>7</v>
      </c>
      <c r="L18" s="193" t="s">
        <v>52</v>
      </c>
    </row>
    <row r="19" spans="1:40" s="17" customFormat="1" ht="18" customHeight="1">
      <c r="A19" s="179">
        <f t="shared" ref="A19:A26" si="1">SUM(B19:K19)</f>
        <v>58</v>
      </c>
      <c r="B19" s="177">
        <v>3</v>
      </c>
      <c r="C19" s="177">
        <v>0</v>
      </c>
      <c r="D19" s="177">
        <v>0</v>
      </c>
      <c r="E19" s="177">
        <v>0</v>
      </c>
      <c r="F19" s="177">
        <v>0</v>
      </c>
      <c r="G19" s="177">
        <v>0</v>
      </c>
      <c r="H19" s="177">
        <v>4</v>
      </c>
      <c r="I19" s="177">
        <v>12</v>
      </c>
      <c r="J19" s="176">
        <v>22</v>
      </c>
      <c r="K19" s="177">
        <v>17</v>
      </c>
      <c r="L19" s="193" t="s">
        <v>93</v>
      </c>
    </row>
    <row r="20" spans="1:40" s="17" customFormat="1" ht="18" customHeight="1">
      <c r="A20" s="179">
        <f t="shared" si="1"/>
        <v>76</v>
      </c>
      <c r="B20" s="177">
        <v>6</v>
      </c>
      <c r="C20" s="177">
        <v>0</v>
      </c>
      <c r="D20" s="177">
        <v>0</v>
      </c>
      <c r="E20" s="177">
        <v>0</v>
      </c>
      <c r="F20" s="176">
        <v>2</v>
      </c>
      <c r="G20" s="177">
        <v>5</v>
      </c>
      <c r="H20" s="177">
        <v>7</v>
      </c>
      <c r="I20" s="177">
        <v>17</v>
      </c>
      <c r="J20" s="176">
        <v>23</v>
      </c>
      <c r="K20" s="177">
        <v>16</v>
      </c>
      <c r="L20" s="193" t="s">
        <v>53</v>
      </c>
      <c r="R20" s="3"/>
      <c r="S20" s="3"/>
      <c r="T20" s="3"/>
      <c r="U20" s="3"/>
      <c r="V20" s="2"/>
      <c r="W20" s="3"/>
      <c r="X20" s="3"/>
      <c r="Y20" s="3"/>
      <c r="Z20" s="3"/>
      <c r="AA20" s="3"/>
      <c r="AB20" s="3"/>
      <c r="AC20" s="3"/>
      <c r="AD20" s="3"/>
    </row>
    <row r="21" spans="1:40" s="17" customFormat="1" ht="18" customHeight="1">
      <c r="A21" s="179">
        <f t="shared" si="1"/>
        <v>84</v>
      </c>
      <c r="B21" s="176">
        <v>5</v>
      </c>
      <c r="C21" s="177">
        <v>0</v>
      </c>
      <c r="D21" s="177">
        <v>0</v>
      </c>
      <c r="E21" s="177">
        <v>4</v>
      </c>
      <c r="F21" s="176">
        <v>8</v>
      </c>
      <c r="G21" s="176">
        <v>6</v>
      </c>
      <c r="H21" s="177">
        <v>4</v>
      </c>
      <c r="I21" s="177">
        <v>10</v>
      </c>
      <c r="J21" s="176">
        <v>25</v>
      </c>
      <c r="K21" s="176">
        <v>22</v>
      </c>
      <c r="L21" s="193" t="s">
        <v>94</v>
      </c>
      <c r="R21" s="3"/>
      <c r="S21" s="3"/>
      <c r="T21" s="3"/>
      <c r="U21" s="3"/>
      <c r="W21" s="3"/>
      <c r="X21" s="3"/>
      <c r="Y21" s="3"/>
      <c r="Z21" s="3"/>
      <c r="AA21" s="3"/>
      <c r="AB21" s="3"/>
      <c r="AC21" s="3"/>
      <c r="AD21" s="3"/>
    </row>
    <row r="22" spans="1:40" s="17" customFormat="1" ht="18" customHeight="1">
      <c r="A22" s="179">
        <f t="shared" si="1"/>
        <v>65</v>
      </c>
      <c r="B22" s="177">
        <v>3</v>
      </c>
      <c r="C22" s="177">
        <v>0</v>
      </c>
      <c r="D22" s="177">
        <v>0</v>
      </c>
      <c r="E22" s="176">
        <v>11</v>
      </c>
      <c r="F22" s="176">
        <v>15</v>
      </c>
      <c r="G22" s="177">
        <v>9</v>
      </c>
      <c r="H22" s="176">
        <v>4</v>
      </c>
      <c r="I22" s="177">
        <v>5</v>
      </c>
      <c r="J22" s="176">
        <v>14</v>
      </c>
      <c r="K22" s="177">
        <v>4</v>
      </c>
      <c r="L22" s="193" t="s">
        <v>54</v>
      </c>
      <c r="R22" s="3"/>
      <c r="S22" s="3"/>
      <c r="T22" s="3"/>
      <c r="U22" s="3"/>
      <c r="W22" s="3"/>
      <c r="X22" s="3"/>
      <c r="Y22" s="3"/>
      <c r="Z22" s="3"/>
      <c r="AA22" s="3"/>
      <c r="AB22" s="3"/>
      <c r="AC22" s="3"/>
      <c r="AD22" s="3"/>
    </row>
    <row r="23" spans="1:40" s="17" customFormat="1" ht="18" customHeight="1">
      <c r="A23" s="179">
        <f t="shared" si="1"/>
        <v>33</v>
      </c>
      <c r="B23" s="177">
        <v>3</v>
      </c>
      <c r="C23" s="176">
        <v>1</v>
      </c>
      <c r="D23" s="177">
        <v>2</v>
      </c>
      <c r="E23" s="176">
        <v>7</v>
      </c>
      <c r="F23" s="176">
        <v>6</v>
      </c>
      <c r="G23" s="177">
        <v>2</v>
      </c>
      <c r="H23" s="177">
        <v>0</v>
      </c>
      <c r="I23" s="177">
        <v>5</v>
      </c>
      <c r="J23" s="176">
        <v>6</v>
      </c>
      <c r="K23" s="177">
        <v>1</v>
      </c>
      <c r="L23" s="193" t="s">
        <v>55</v>
      </c>
      <c r="R23" s="3"/>
      <c r="S23" s="3"/>
      <c r="T23" s="3"/>
      <c r="U23" s="3"/>
      <c r="W23" s="3"/>
      <c r="X23" s="3"/>
      <c r="Y23" s="3"/>
      <c r="Z23" s="3"/>
      <c r="AA23" s="3"/>
      <c r="AB23" s="3"/>
      <c r="AC23" s="3"/>
      <c r="AD23" s="3"/>
    </row>
    <row r="24" spans="1:40" s="17" customFormat="1" ht="18" customHeight="1">
      <c r="A24" s="179">
        <f t="shared" si="1"/>
        <v>31</v>
      </c>
      <c r="B24" s="177">
        <v>0</v>
      </c>
      <c r="C24" s="177">
        <v>3</v>
      </c>
      <c r="D24" s="177">
        <v>3</v>
      </c>
      <c r="E24" s="177">
        <v>4</v>
      </c>
      <c r="F24" s="176">
        <v>4</v>
      </c>
      <c r="G24" s="177">
        <v>1</v>
      </c>
      <c r="H24" s="177">
        <v>5</v>
      </c>
      <c r="I24" s="177">
        <v>1</v>
      </c>
      <c r="J24" s="176">
        <v>5</v>
      </c>
      <c r="K24" s="177">
        <v>5</v>
      </c>
      <c r="L24" s="193" t="s">
        <v>56</v>
      </c>
      <c r="R24" s="3"/>
      <c r="S24" s="3"/>
      <c r="T24" s="3"/>
      <c r="U24" s="3"/>
      <c r="W24" s="3"/>
      <c r="X24" s="3"/>
      <c r="Y24" s="3"/>
      <c r="Z24" s="3"/>
      <c r="AA24" s="3"/>
      <c r="AB24" s="3"/>
      <c r="AC24" s="3"/>
      <c r="AD24" s="3"/>
    </row>
    <row r="25" spans="1:40" s="17" customFormat="1" ht="18" customHeight="1">
      <c r="A25" s="179">
        <f t="shared" si="1"/>
        <v>30</v>
      </c>
      <c r="B25" s="177">
        <v>4</v>
      </c>
      <c r="C25" s="177">
        <v>5</v>
      </c>
      <c r="D25" s="177">
        <v>5</v>
      </c>
      <c r="E25" s="177">
        <v>7</v>
      </c>
      <c r="F25" s="176">
        <v>1</v>
      </c>
      <c r="G25" s="177">
        <v>0</v>
      </c>
      <c r="H25" s="177">
        <v>4</v>
      </c>
      <c r="I25" s="177">
        <v>0</v>
      </c>
      <c r="J25" s="176">
        <v>1</v>
      </c>
      <c r="K25" s="177">
        <v>3</v>
      </c>
      <c r="L25" s="193" t="s">
        <v>140</v>
      </c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40" s="17" customFormat="1" ht="20.25" customHeight="1" thickBot="1">
      <c r="A26" s="191">
        <f t="shared" si="1"/>
        <v>408</v>
      </c>
      <c r="B26" s="192">
        <v>26</v>
      </c>
      <c r="C26" s="191">
        <v>9</v>
      </c>
      <c r="D26" s="192">
        <v>10</v>
      </c>
      <c r="E26" s="191">
        <v>33</v>
      </c>
      <c r="F26" s="191">
        <v>36</v>
      </c>
      <c r="G26" s="192">
        <v>23</v>
      </c>
      <c r="H26" s="191">
        <v>28</v>
      </c>
      <c r="I26" s="192">
        <v>54</v>
      </c>
      <c r="J26" s="191">
        <v>114</v>
      </c>
      <c r="K26" s="192">
        <v>75</v>
      </c>
      <c r="L26" s="237" t="s">
        <v>77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40" s="2" customFormat="1" ht="16.5" thickBot="1">
      <c r="A27" s="210" t="s">
        <v>24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285" t="s">
        <v>77</v>
      </c>
      <c r="O27" s="17"/>
      <c r="P27" s="17"/>
      <c r="Q27" s="17"/>
      <c r="R27" s="17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40" s="17" customFormat="1" ht="18" customHeight="1">
      <c r="A28" s="179">
        <f t="shared" ref="A28:K28" si="2">A8+A18</f>
        <v>80</v>
      </c>
      <c r="B28" s="177">
        <f t="shared" si="2"/>
        <v>3</v>
      </c>
      <c r="C28" s="177">
        <f t="shared" si="2"/>
        <v>0</v>
      </c>
      <c r="D28" s="177">
        <f t="shared" si="2"/>
        <v>0</v>
      </c>
      <c r="E28" s="177">
        <f t="shared" si="2"/>
        <v>0</v>
      </c>
      <c r="F28" s="176">
        <f t="shared" si="2"/>
        <v>0</v>
      </c>
      <c r="G28" s="177">
        <f t="shared" si="2"/>
        <v>0</v>
      </c>
      <c r="H28" s="177">
        <f t="shared" si="2"/>
        <v>0</v>
      </c>
      <c r="I28" s="177">
        <f t="shared" si="2"/>
        <v>7</v>
      </c>
      <c r="J28" s="176">
        <f t="shared" si="2"/>
        <v>37</v>
      </c>
      <c r="K28" s="177">
        <f t="shared" si="2"/>
        <v>33</v>
      </c>
      <c r="L28" s="193" t="s">
        <v>52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40" s="17" customFormat="1" ht="18" customHeight="1">
      <c r="A29" s="179">
        <f t="shared" ref="A29:K29" si="3">A9+A19</f>
        <v>363</v>
      </c>
      <c r="B29" s="177">
        <f t="shared" si="3"/>
        <v>11</v>
      </c>
      <c r="C29" s="177">
        <f t="shared" si="3"/>
        <v>0</v>
      </c>
      <c r="D29" s="177">
        <f>D9+D19</f>
        <v>0</v>
      </c>
      <c r="E29" s="177">
        <f t="shared" si="3"/>
        <v>0</v>
      </c>
      <c r="F29" s="176">
        <f t="shared" si="3"/>
        <v>0</v>
      </c>
      <c r="G29" s="177">
        <f t="shared" si="3"/>
        <v>8</v>
      </c>
      <c r="H29" s="177">
        <f t="shared" si="3"/>
        <v>31</v>
      </c>
      <c r="I29" s="177">
        <f t="shared" si="3"/>
        <v>60</v>
      </c>
      <c r="J29" s="176">
        <f t="shared" si="3"/>
        <v>133</v>
      </c>
      <c r="K29" s="177">
        <f t="shared" si="3"/>
        <v>120</v>
      </c>
      <c r="L29" s="193" t="s">
        <v>93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40" s="17" customFormat="1" ht="18" customHeight="1">
      <c r="A30" s="179">
        <f t="shared" ref="A30:K30" si="4">A10+A20</f>
        <v>480</v>
      </c>
      <c r="B30" s="177">
        <f t="shared" si="4"/>
        <v>20</v>
      </c>
      <c r="C30" s="177">
        <f t="shared" si="4"/>
        <v>0</v>
      </c>
      <c r="D30" s="177">
        <f>D10+D20</f>
        <v>0</v>
      </c>
      <c r="E30" s="177">
        <f t="shared" si="4"/>
        <v>0</v>
      </c>
      <c r="F30" s="176">
        <f t="shared" si="4"/>
        <v>26</v>
      </c>
      <c r="G30" s="177">
        <f t="shared" si="4"/>
        <v>77</v>
      </c>
      <c r="H30" s="177">
        <f t="shared" si="4"/>
        <v>81</v>
      </c>
      <c r="I30" s="177">
        <f t="shared" si="4"/>
        <v>91</v>
      </c>
      <c r="J30" s="176">
        <f t="shared" si="4"/>
        <v>107</v>
      </c>
      <c r="K30" s="177">
        <f t="shared" si="4"/>
        <v>78</v>
      </c>
      <c r="L30" s="193" t="s">
        <v>53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40" s="17" customFormat="1" ht="18" customHeight="1">
      <c r="A31" s="179">
        <f t="shared" ref="A31:K31" si="5">A11+A21</f>
        <v>393</v>
      </c>
      <c r="B31" s="176">
        <f t="shared" si="5"/>
        <v>14</v>
      </c>
      <c r="C31" s="177">
        <f t="shared" si="5"/>
        <v>0</v>
      </c>
      <c r="D31" s="177">
        <f t="shared" si="5"/>
        <v>2</v>
      </c>
      <c r="E31" s="177">
        <f t="shared" si="5"/>
        <v>20</v>
      </c>
      <c r="F31" s="176">
        <f t="shared" si="5"/>
        <v>107</v>
      </c>
      <c r="G31" s="176">
        <f t="shared" si="5"/>
        <v>71</v>
      </c>
      <c r="H31" s="177">
        <f t="shared" si="5"/>
        <v>25</v>
      </c>
      <c r="I31" s="177">
        <f t="shared" si="5"/>
        <v>43</v>
      </c>
      <c r="J31" s="176">
        <f t="shared" si="5"/>
        <v>62</v>
      </c>
      <c r="K31" s="176">
        <f t="shared" si="5"/>
        <v>49</v>
      </c>
      <c r="L31" s="193" t="s">
        <v>94</v>
      </c>
      <c r="P31" s="2"/>
      <c r="Q31" s="3"/>
      <c r="R31" s="2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40" s="17" customFormat="1" ht="18" customHeight="1">
      <c r="A32" s="179">
        <f t="shared" ref="A32:K32" si="6">A12+A22</f>
        <v>272</v>
      </c>
      <c r="B32" s="177">
        <f t="shared" si="6"/>
        <v>8</v>
      </c>
      <c r="C32" s="176">
        <f t="shared" si="6"/>
        <v>0</v>
      </c>
      <c r="D32" s="177">
        <f t="shared" si="6"/>
        <v>11</v>
      </c>
      <c r="E32" s="176">
        <f t="shared" si="6"/>
        <v>63</v>
      </c>
      <c r="F32" s="176">
        <f t="shared" si="6"/>
        <v>64</v>
      </c>
      <c r="G32" s="177">
        <f t="shared" si="6"/>
        <v>37</v>
      </c>
      <c r="H32" s="176">
        <f t="shared" si="6"/>
        <v>16</v>
      </c>
      <c r="I32" s="177">
        <f t="shared" si="6"/>
        <v>17</v>
      </c>
      <c r="J32" s="176">
        <f t="shared" si="6"/>
        <v>28</v>
      </c>
      <c r="K32" s="177">
        <f t="shared" si="6"/>
        <v>28</v>
      </c>
      <c r="L32" s="193" t="s">
        <v>54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s="17" customFormat="1" ht="18" customHeight="1">
      <c r="A33" s="179">
        <f t="shared" ref="A33:K33" si="7">A13+A23</f>
        <v>169</v>
      </c>
      <c r="B33" s="177">
        <f t="shared" si="7"/>
        <v>11</v>
      </c>
      <c r="C33" s="176">
        <f t="shared" si="7"/>
        <v>10</v>
      </c>
      <c r="D33" s="177">
        <f t="shared" si="7"/>
        <v>33</v>
      </c>
      <c r="E33" s="176">
        <f t="shared" si="7"/>
        <v>39</v>
      </c>
      <c r="F33" s="176">
        <f t="shared" si="7"/>
        <v>29</v>
      </c>
      <c r="G33" s="177">
        <f t="shared" si="7"/>
        <v>9</v>
      </c>
      <c r="H33" s="176">
        <f t="shared" si="7"/>
        <v>5</v>
      </c>
      <c r="I33" s="177">
        <f t="shared" si="7"/>
        <v>10</v>
      </c>
      <c r="J33" s="176">
        <f t="shared" si="7"/>
        <v>14</v>
      </c>
      <c r="K33" s="177">
        <f t="shared" si="7"/>
        <v>9</v>
      </c>
      <c r="L33" s="193" t="s">
        <v>55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s="17" customFormat="1" ht="18" customHeight="1">
      <c r="A34" s="179">
        <f t="shared" ref="A34:K34" si="8">A14+A24</f>
        <v>126</v>
      </c>
      <c r="B34" s="177">
        <f t="shared" si="8"/>
        <v>6</v>
      </c>
      <c r="C34" s="177">
        <f t="shared" si="8"/>
        <v>28</v>
      </c>
      <c r="D34" s="177">
        <f t="shared" si="8"/>
        <v>16</v>
      </c>
      <c r="E34" s="177">
        <f t="shared" si="8"/>
        <v>16</v>
      </c>
      <c r="F34" s="176">
        <f t="shared" si="8"/>
        <v>13</v>
      </c>
      <c r="G34" s="177">
        <f t="shared" si="8"/>
        <v>7</v>
      </c>
      <c r="H34" s="177">
        <f t="shared" si="8"/>
        <v>6</v>
      </c>
      <c r="I34" s="177">
        <f t="shared" si="8"/>
        <v>7</v>
      </c>
      <c r="J34" s="176">
        <f t="shared" si="8"/>
        <v>15</v>
      </c>
      <c r="K34" s="177">
        <f t="shared" si="8"/>
        <v>12</v>
      </c>
      <c r="L34" s="193" t="s">
        <v>56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s="17" customFormat="1" ht="18" customHeight="1">
      <c r="A35" s="179">
        <f t="shared" ref="A35:K35" si="9">A15+A25</f>
        <v>140</v>
      </c>
      <c r="B35" s="177">
        <f t="shared" si="9"/>
        <v>10</v>
      </c>
      <c r="C35" s="177">
        <f t="shared" si="9"/>
        <v>53</v>
      </c>
      <c r="D35" s="177">
        <f t="shared" si="9"/>
        <v>18</v>
      </c>
      <c r="E35" s="177">
        <f t="shared" si="9"/>
        <v>18</v>
      </c>
      <c r="F35" s="176">
        <f t="shared" si="9"/>
        <v>10</v>
      </c>
      <c r="G35" s="177">
        <f t="shared" si="9"/>
        <v>5</v>
      </c>
      <c r="H35" s="177">
        <f t="shared" si="9"/>
        <v>5</v>
      </c>
      <c r="I35" s="177">
        <f t="shared" si="9"/>
        <v>1</v>
      </c>
      <c r="J35" s="176">
        <f t="shared" si="9"/>
        <v>10</v>
      </c>
      <c r="K35" s="177">
        <f t="shared" si="9"/>
        <v>10</v>
      </c>
      <c r="L35" s="193" t="s">
        <v>140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s="17" customFormat="1" ht="20.25" customHeight="1" thickBot="1">
      <c r="A36" s="191">
        <f t="shared" ref="A36:K36" si="10">A16+A26</f>
        <v>2023</v>
      </c>
      <c r="B36" s="192">
        <f t="shared" si="10"/>
        <v>83</v>
      </c>
      <c r="C36" s="191">
        <f t="shared" si="10"/>
        <v>91</v>
      </c>
      <c r="D36" s="192">
        <f t="shared" si="10"/>
        <v>80</v>
      </c>
      <c r="E36" s="191">
        <f t="shared" si="10"/>
        <v>156</v>
      </c>
      <c r="F36" s="191">
        <f t="shared" si="10"/>
        <v>249</v>
      </c>
      <c r="G36" s="192">
        <f t="shared" si="10"/>
        <v>214</v>
      </c>
      <c r="H36" s="191">
        <f t="shared" si="10"/>
        <v>169</v>
      </c>
      <c r="I36" s="192">
        <f t="shared" si="10"/>
        <v>236</v>
      </c>
      <c r="J36" s="191">
        <f t="shared" si="10"/>
        <v>406</v>
      </c>
      <c r="K36" s="192">
        <f t="shared" si="10"/>
        <v>339</v>
      </c>
      <c r="L36" s="237" t="s">
        <v>77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>
      <c r="A37" s="40" t="s">
        <v>142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18" t="s">
        <v>141</v>
      </c>
      <c r="O37" s="17"/>
      <c r="P37" s="17"/>
      <c r="Q37" s="17"/>
      <c r="R37" s="17"/>
    </row>
    <row r="38" spans="1:30">
      <c r="A38" s="40" t="s">
        <v>163</v>
      </c>
      <c r="B38" s="24"/>
      <c r="C38" s="24"/>
      <c r="D38" s="24"/>
      <c r="E38" s="218"/>
      <c r="F38" s="218"/>
      <c r="G38" s="218"/>
      <c r="H38" s="218"/>
      <c r="I38" s="218"/>
      <c r="J38" s="218"/>
      <c r="K38" s="218"/>
      <c r="L38" s="218" t="s">
        <v>162</v>
      </c>
      <c r="O38" s="17"/>
      <c r="P38" s="17"/>
      <c r="Q38" s="17"/>
      <c r="R38" s="17"/>
    </row>
    <row r="49" spans="1:18">
      <c r="N49" s="37"/>
      <c r="O49" s="37"/>
      <c r="P49" s="37"/>
      <c r="Q49" s="37"/>
      <c r="R49" s="37"/>
    </row>
    <row r="50" spans="1:18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</row>
    <row r="52" spans="1:18" s="37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61" spans="1:18">
      <c r="A61" s="37"/>
    </row>
  </sheetData>
  <sortState ref="A59:M68">
    <sortCondition descending="1" ref="A59"/>
  </sortState>
  <mergeCells count="7">
    <mergeCell ref="A2:A3"/>
    <mergeCell ref="B2:K2"/>
    <mergeCell ref="L2:L3"/>
    <mergeCell ref="B3:K3"/>
    <mergeCell ref="L5:L6"/>
    <mergeCell ref="H5:K5"/>
    <mergeCell ref="A5:A6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AB33"/>
  <sheetViews>
    <sheetView showGridLines="0" view="pageBreakPreview" zoomScale="130" zoomScaleNormal="60" zoomScaleSheetLayoutView="130" workbookViewId="0">
      <selection activeCell="B3" sqref="B3:L3"/>
    </sheetView>
  </sheetViews>
  <sheetFormatPr defaultColWidth="9.140625" defaultRowHeight="12.75"/>
  <cols>
    <col min="1" max="1" width="24.5703125" style="3" customWidth="1"/>
    <col min="2" max="2" width="8.85546875" style="3" customWidth="1"/>
    <col min="3" max="12" width="7.42578125" style="3" customWidth="1"/>
    <col min="13" max="13" width="19" style="3" customWidth="1"/>
    <col min="14" max="16384" width="9.140625" style="3"/>
  </cols>
  <sheetData>
    <row r="1" spans="1:28" s="5" customFormat="1" ht="17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39"/>
    </row>
    <row r="2" spans="1:28" s="5" customFormat="1" ht="28.5" customHeight="1">
      <c r="A2" s="522">
        <v>2019</v>
      </c>
      <c r="B2" s="528" t="s">
        <v>374</v>
      </c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498" t="s">
        <v>230</v>
      </c>
    </row>
    <row r="3" spans="1:28" s="5" customFormat="1" ht="27" customHeight="1">
      <c r="A3" s="522"/>
      <c r="B3" s="592" t="s">
        <v>383</v>
      </c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498"/>
    </row>
    <row r="4" spans="1:28" s="67" customFormat="1" ht="17.25" customHeight="1" thickBot="1">
      <c r="A4" s="286"/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8"/>
    </row>
    <row r="5" spans="1:28" s="17" customFormat="1" ht="24.95" customHeight="1" thickBot="1">
      <c r="A5" s="613" t="s">
        <v>14</v>
      </c>
      <c r="B5" s="611" t="s">
        <v>96</v>
      </c>
      <c r="C5" s="289" t="s">
        <v>10</v>
      </c>
      <c r="D5" s="290"/>
      <c r="E5" s="290"/>
      <c r="F5" s="290"/>
      <c r="G5" s="290"/>
      <c r="H5" s="136"/>
      <c r="I5" s="76"/>
      <c r="J5" s="76"/>
      <c r="K5" s="76"/>
      <c r="L5" s="137" t="s">
        <v>9</v>
      </c>
      <c r="M5" s="611" t="s">
        <v>13</v>
      </c>
    </row>
    <row r="6" spans="1:28" s="2" customFormat="1" ht="57" customHeight="1" thickBot="1">
      <c r="A6" s="614"/>
      <c r="B6" s="612"/>
      <c r="C6" s="470" t="s">
        <v>12</v>
      </c>
      <c r="D6" s="470" t="s">
        <v>0</v>
      </c>
      <c r="E6" s="471" t="s">
        <v>93</v>
      </c>
      <c r="F6" s="471" t="s">
        <v>52</v>
      </c>
      <c r="G6" s="471" t="s">
        <v>268</v>
      </c>
      <c r="H6" s="471" t="s">
        <v>267</v>
      </c>
      <c r="I6" s="471" t="s">
        <v>265</v>
      </c>
      <c r="J6" s="471" t="s">
        <v>264</v>
      </c>
      <c r="K6" s="471" t="s">
        <v>266</v>
      </c>
      <c r="L6" s="470" t="s">
        <v>11</v>
      </c>
      <c r="M6" s="612"/>
    </row>
    <row r="7" spans="1:28" s="2" customFormat="1" ht="21" customHeight="1" thickBot="1">
      <c r="A7" s="435" t="s">
        <v>22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467" t="s">
        <v>85</v>
      </c>
      <c r="O7" s="17"/>
      <c r="P7" s="17"/>
      <c r="Q7" s="17"/>
      <c r="R7" s="17"/>
      <c r="S7" s="17"/>
      <c r="T7" s="17"/>
      <c r="U7" s="17"/>
      <c r="W7" s="17"/>
      <c r="X7" s="17"/>
      <c r="Y7" s="17"/>
      <c r="Z7" s="17"/>
      <c r="AA7" s="17"/>
      <c r="AB7" s="17"/>
    </row>
    <row r="8" spans="1:28" s="17" customFormat="1" ht="18" customHeight="1">
      <c r="A8" s="233" t="s">
        <v>135</v>
      </c>
      <c r="B8" s="228">
        <f>SUM(C8:L8)</f>
        <v>53</v>
      </c>
      <c r="C8" s="222">
        <v>0</v>
      </c>
      <c r="D8" s="222">
        <v>0</v>
      </c>
      <c r="E8" s="222">
        <v>0</v>
      </c>
      <c r="F8" s="222">
        <v>0</v>
      </c>
      <c r="G8" s="222">
        <v>1</v>
      </c>
      <c r="H8" s="222">
        <v>0</v>
      </c>
      <c r="I8" s="222">
        <v>1</v>
      </c>
      <c r="J8" s="222">
        <v>3</v>
      </c>
      <c r="K8" s="222">
        <v>11</v>
      </c>
      <c r="L8" s="222">
        <v>37</v>
      </c>
      <c r="M8" s="234" t="s">
        <v>134</v>
      </c>
      <c r="S8" s="2"/>
    </row>
    <row r="9" spans="1:28" s="17" customFormat="1" ht="18" customHeight="1">
      <c r="A9" s="235" t="s">
        <v>136</v>
      </c>
      <c r="B9" s="178">
        <f t="shared" ref="B9:B14" si="0">SUM(C9:L9)</f>
        <v>341</v>
      </c>
      <c r="C9" s="177">
        <v>0</v>
      </c>
      <c r="D9" s="177">
        <v>19</v>
      </c>
      <c r="E9" s="177">
        <v>22</v>
      </c>
      <c r="F9" s="177">
        <v>32</v>
      </c>
      <c r="G9" s="177">
        <v>46</v>
      </c>
      <c r="H9" s="177">
        <v>42</v>
      </c>
      <c r="I9" s="177">
        <v>35</v>
      </c>
      <c r="J9" s="177">
        <v>46</v>
      </c>
      <c r="K9" s="177">
        <v>55</v>
      </c>
      <c r="L9" s="177">
        <v>44</v>
      </c>
      <c r="M9" s="234" t="s">
        <v>15</v>
      </c>
      <c r="S9" s="2"/>
    </row>
    <row r="10" spans="1:28" s="17" customFormat="1" ht="18" customHeight="1">
      <c r="A10" s="235" t="s">
        <v>17</v>
      </c>
      <c r="B10" s="178">
        <f t="shared" si="0"/>
        <v>786</v>
      </c>
      <c r="C10" s="177">
        <v>0</v>
      </c>
      <c r="D10" s="177">
        <v>38</v>
      </c>
      <c r="E10" s="177">
        <v>33</v>
      </c>
      <c r="F10" s="177">
        <v>65</v>
      </c>
      <c r="G10" s="177">
        <v>131</v>
      </c>
      <c r="H10" s="177">
        <v>119</v>
      </c>
      <c r="I10" s="177">
        <v>85</v>
      </c>
      <c r="J10" s="177">
        <v>98</v>
      </c>
      <c r="K10" s="177">
        <v>135</v>
      </c>
      <c r="L10" s="177">
        <v>82</v>
      </c>
      <c r="M10" s="234" t="s">
        <v>16</v>
      </c>
      <c r="S10" s="2"/>
    </row>
    <row r="11" spans="1:28" s="17" customFormat="1" ht="18" customHeight="1">
      <c r="A11" s="235" t="s">
        <v>137</v>
      </c>
      <c r="B11" s="178">
        <f t="shared" si="0"/>
        <v>197</v>
      </c>
      <c r="C11" s="177">
        <v>0</v>
      </c>
      <c r="D11" s="177">
        <v>16</v>
      </c>
      <c r="E11" s="177">
        <v>8</v>
      </c>
      <c r="F11" s="177">
        <v>13</v>
      </c>
      <c r="G11" s="177">
        <v>9</v>
      </c>
      <c r="H11" s="177">
        <v>12</v>
      </c>
      <c r="I11" s="177">
        <v>6</v>
      </c>
      <c r="J11" s="177">
        <v>5</v>
      </c>
      <c r="K11" s="177">
        <v>47</v>
      </c>
      <c r="L11" s="177">
        <v>81</v>
      </c>
      <c r="M11" s="234" t="s">
        <v>131</v>
      </c>
      <c r="S11" s="2"/>
    </row>
    <row r="12" spans="1:28" s="17" customFormat="1" ht="18" customHeight="1">
      <c r="A12" s="235" t="s">
        <v>138</v>
      </c>
      <c r="B12" s="178">
        <f t="shared" si="0"/>
        <v>31</v>
      </c>
      <c r="C12" s="177">
        <v>0</v>
      </c>
      <c r="D12" s="177">
        <v>4</v>
      </c>
      <c r="E12" s="177">
        <v>3</v>
      </c>
      <c r="F12" s="177">
        <v>7</v>
      </c>
      <c r="G12" s="177">
        <v>7</v>
      </c>
      <c r="H12" s="177">
        <v>6</v>
      </c>
      <c r="I12" s="177">
        <v>1</v>
      </c>
      <c r="J12" s="177">
        <v>3</v>
      </c>
      <c r="K12" s="177">
        <v>0</v>
      </c>
      <c r="L12" s="177">
        <v>0</v>
      </c>
      <c r="M12" s="234" t="s">
        <v>132</v>
      </c>
      <c r="S12" s="2"/>
    </row>
    <row r="13" spans="1:28" s="17" customFormat="1" ht="18" customHeight="1">
      <c r="A13" s="235" t="s">
        <v>32</v>
      </c>
      <c r="B13" s="178">
        <f>SUM(C13:L13)</f>
        <v>37</v>
      </c>
      <c r="C13" s="177">
        <v>33</v>
      </c>
      <c r="D13" s="177">
        <v>0</v>
      </c>
      <c r="E13" s="177">
        <v>0</v>
      </c>
      <c r="F13" s="177">
        <v>0</v>
      </c>
      <c r="G13" s="177">
        <v>2</v>
      </c>
      <c r="H13" s="177">
        <v>0</v>
      </c>
      <c r="I13" s="177">
        <v>0</v>
      </c>
      <c r="J13" s="177">
        <v>1</v>
      </c>
      <c r="K13" s="177">
        <v>0</v>
      </c>
      <c r="L13" s="177">
        <v>1</v>
      </c>
      <c r="M13" s="234" t="s">
        <v>263</v>
      </c>
      <c r="S13" s="2"/>
    </row>
    <row r="14" spans="1:28" s="17" customFormat="1" ht="18" customHeight="1" thickBot="1">
      <c r="A14" s="236" t="s">
        <v>24</v>
      </c>
      <c r="B14" s="192">
        <f t="shared" si="0"/>
        <v>1445</v>
      </c>
      <c r="C14" s="192">
        <v>33</v>
      </c>
      <c r="D14" s="192">
        <v>77</v>
      </c>
      <c r="E14" s="192">
        <v>66</v>
      </c>
      <c r="F14" s="192">
        <v>117</v>
      </c>
      <c r="G14" s="192">
        <v>196</v>
      </c>
      <c r="H14" s="192">
        <v>179</v>
      </c>
      <c r="I14" s="192">
        <v>128</v>
      </c>
      <c r="J14" s="192">
        <v>156</v>
      </c>
      <c r="K14" s="192">
        <v>248</v>
      </c>
      <c r="L14" s="192">
        <v>245</v>
      </c>
      <c r="M14" s="237" t="s">
        <v>77</v>
      </c>
      <c r="V14" s="2"/>
    </row>
    <row r="15" spans="1:28" s="17" customFormat="1" ht="18" customHeight="1" thickBot="1">
      <c r="A15" s="435" t="s">
        <v>21</v>
      </c>
      <c r="B15" s="253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467" t="s">
        <v>105</v>
      </c>
      <c r="S15" s="2"/>
    </row>
    <row r="16" spans="1:28" s="17" customFormat="1" ht="18" customHeight="1">
      <c r="A16" s="233" t="s">
        <v>135</v>
      </c>
      <c r="B16" s="221">
        <f t="shared" ref="B16:B21" si="1">SUM(C16:L16)</f>
        <v>4</v>
      </c>
      <c r="C16" s="223">
        <v>0</v>
      </c>
      <c r="D16" s="177">
        <v>0</v>
      </c>
      <c r="E16" s="177">
        <v>0</v>
      </c>
      <c r="F16" s="177">
        <v>0</v>
      </c>
      <c r="G16" s="177">
        <v>0</v>
      </c>
      <c r="H16" s="177">
        <v>0</v>
      </c>
      <c r="I16" s="177">
        <v>0</v>
      </c>
      <c r="J16" s="222">
        <v>1</v>
      </c>
      <c r="K16" s="223">
        <v>2</v>
      </c>
      <c r="L16" s="222">
        <v>1</v>
      </c>
      <c r="M16" s="234" t="s">
        <v>134</v>
      </c>
      <c r="S16" s="2"/>
    </row>
    <row r="17" spans="1:28" s="17" customFormat="1" ht="18" customHeight="1">
      <c r="A17" s="235" t="s">
        <v>136</v>
      </c>
      <c r="B17" s="179">
        <f t="shared" si="1"/>
        <v>39</v>
      </c>
      <c r="C17" s="177">
        <v>0</v>
      </c>
      <c r="D17" s="177">
        <v>0</v>
      </c>
      <c r="E17" s="177">
        <v>0</v>
      </c>
      <c r="F17" s="177">
        <v>2</v>
      </c>
      <c r="G17" s="176">
        <v>2</v>
      </c>
      <c r="H17" s="177">
        <v>3</v>
      </c>
      <c r="I17" s="177">
        <v>1</v>
      </c>
      <c r="J17" s="177">
        <v>4</v>
      </c>
      <c r="K17" s="176">
        <v>16</v>
      </c>
      <c r="L17" s="177">
        <v>11</v>
      </c>
      <c r="M17" s="234" t="s">
        <v>15</v>
      </c>
      <c r="S17" s="2"/>
    </row>
    <row r="18" spans="1:28" s="17" customFormat="1" ht="18" customHeight="1">
      <c r="A18" s="235" t="s">
        <v>17</v>
      </c>
      <c r="B18" s="179">
        <f t="shared" si="1"/>
        <v>204</v>
      </c>
      <c r="C18" s="177">
        <v>0</v>
      </c>
      <c r="D18" s="177">
        <v>3</v>
      </c>
      <c r="E18" s="177">
        <v>6</v>
      </c>
      <c r="F18" s="177">
        <v>19</v>
      </c>
      <c r="G18" s="176">
        <v>23</v>
      </c>
      <c r="H18" s="177">
        <v>18</v>
      </c>
      <c r="I18" s="177">
        <v>16</v>
      </c>
      <c r="J18" s="177">
        <v>27</v>
      </c>
      <c r="K18" s="176">
        <v>60</v>
      </c>
      <c r="L18" s="177">
        <v>32</v>
      </c>
      <c r="M18" s="234" t="s">
        <v>16</v>
      </c>
      <c r="S18" s="2"/>
    </row>
    <row r="19" spans="1:28" s="17" customFormat="1" ht="18" customHeight="1">
      <c r="A19" s="235" t="s">
        <v>137</v>
      </c>
      <c r="B19" s="179">
        <f t="shared" si="1"/>
        <v>51</v>
      </c>
      <c r="C19" s="177">
        <v>0</v>
      </c>
      <c r="D19" s="177">
        <v>1</v>
      </c>
      <c r="E19" s="177">
        <v>1</v>
      </c>
      <c r="F19" s="177">
        <v>5</v>
      </c>
      <c r="G19" s="176">
        <v>4</v>
      </c>
      <c r="H19" s="177">
        <v>1</v>
      </c>
      <c r="I19" s="177">
        <v>2</v>
      </c>
      <c r="J19" s="177">
        <v>8</v>
      </c>
      <c r="K19" s="176">
        <v>18</v>
      </c>
      <c r="L19" s="177">
        <v>11</v>
      </c>
      <c r="M19" s="234" t="s">
        <v>131</v>
      </c>
      <c r="S19" s="2"/>
    </row>
    <row r="20" spans="1:28" s="2" customFormat="1" ht="21" customHeight="1">
      <c r="A20" s="235" t="s">
        <v>138</v>
      </c>
      <c r="B20" s="179">
        <f t="shared" si="1"/>
        <v>3</v>
      </c>
      <c r="C20" s="177">
        <v>0</v>
      </c>
      <c r="D20" s="177">
        <v>0</v>
      </c>
      <c r="E20" s="177">
        <v>1</v>
      </c>
      <c r="F20" s="177">
        <v>1</v>
      </c>
      <c r="G20" s="177">
        <v>0</v>
      </c>
      <c r="H20" s="177">
        <v>0</v>
      </c>
      <c r="I20" s="177">
        <v>0</v>
      </c>
      <c r="J20" s="177">
        <v>0</v>
      </c>
      <c r="K20" s="176">
        <v>1</v>
      </c>
      <c r="L20" s="177">
        <v>0</v>
      </c>
      <c r="M20" s="234" t="s">
        <v>132</v>
      </c>
      <c r="O20" s="17"/>
      <c r="P20" s="17"/>
      <c r="Q20" s="17"/>
      <c r="R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s="2" customFormat="1" ht="21" customHeight="1">
      <c r="A21" s="235" t="s">
        <v>32</v>
      </c>
      <c r="B21" s="179">
        <f t="shared" si="1"/>
        <v>19</v>
      </c>
      <c r="C21" s="176">
        <v>17</v>
      </c>
      <c r="D21" s="176">
        <v>1</v>
      </c>
      <c r="E21" s="177">
        <v>0</v>
      </c>
      <c r="F21" s="177">
        <v>0</v>
      </c>
      <c r="G21" s="177">
        <v>0</v>
      </c>
      <c r="H21" s="177">
        <v>0</v>
      </c>
      <c r="I21" s="176">
        <v>1</v>
      </c>
      <c r="J21" s="177">
        <v>0</v>
      </c>
      <c r="K21" s="177">
        <v>0</v>
      </c>
      <c r="L21" s="177">
        <v>0</v>
      </c>
      <c r="M21" s="234" t="s">
        <v>263</v>
      </c>
      <c r="O21" s="17"/>
      <c r="P21" s="17"/>
      <c r="Q21" s="17"/>
      <c r="R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 s="17" customFormat="1" ht="18" customHeight="1" thickBot="1">
      <c r="A22" s="236" t="s">
        <v>24</v>
      </c>
      <c r="B22" s="191">
        <f>SUM(C22:L22)</f>
        <v>320</v>
      </c>
      <c r="C22" s="191">
        <v>17</v>
      </c>
      <c r="D22" s="192">
        <v>5</v>
      </c>
      <c r="E22" s="192">
        <v>8</v>
      </c>
      <c r="F22" s="191">
        <v>27</v>
      </c>
      <c r="G22" s="191">
        <v>29</v>
      </c>
      <c r="H22" s="192">
        <v>22</v>
      </c>
      <c r="I22" s="191">
        <v>20</v>
      </c>
      <c r="J22" s="192">
        <v>40</v>
      </c>
      <c r="K22" s="191">
        <v>97</v>
      </c>
      <c r="L22" s="192">
        <v>55</v>
      </c>
      <c r="M22" s="237" t="s">
        <v>77</v>
      </c>
    </row>
    <row r="23" spans="1:28" s="17" customFormat="1" ht="18" customHeight="1" thickBot="1">
      <c r="A23" s="435" t="s">
        <v>24</v>
      </c>
      <c r="B23" s="253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467" t="s">
        <v>77</v>
      </c>
    </row>
    <row r="24" spans="1:28" s="17" customFormat="1" ht="18" customHeight="1">
      <c r="A24" s="233" t="s">
        <v>135</v>
      </c>
      <c r="B24" s="221">
        <f t="shared" ref="B24:L24" si="2">B8+B16</f>
        <v>57</v>
      </c>
      <c r="C24" s="223">
        <f t="shared" si="2"/>
        <v>0</v>
      </c>
      <c r="D24" s="222">
        <f t="shared" ref="D24" si="3">D8+D16</f>
        <v>0</v>
      </c>
      <c r="E24" s="222">
        <f t="shared" si="2"/>
        <v>0</v>
      </c>
      <c r="F24" s="223">
        <f t="shared" si="2"/>
        <v>0</v>
      </c>
      <c r="G24" s="223">
        <f t="shared" si="2"/>
        <v>1</v>
      </c>
      <c r="H24" s="222">
        <f t="shared" si="2"/>
        <v>0</v>
      </c>
      <c r="I24" s="223">
        <f t="shared" si="2"/>
        <v>1</v>
      </c>
      <c r="J24" s="222">
        <f t="shared" si="2"/>
        <v>4</v>
      </c>
      <c r="K24" s="223">
        <f t="shared" si="2"/>
        <v>13</v>
      </c>
      <c r="L24" s="222">
        <f t="shared" si="2"/>
        <v>38</v>
      </c>
      <c r="M24" s="234" t="s">
        <v>134</v>
      </c>
      <c r="V24" s="2"/>
    </row>
    <row r="25" spans="1:28" s="17" customFormat="1" ht="18" customHeight="1">
      <c r="A25" s="235" t="s">
        <v>136</v>
      </c>
      <c r="B25" s="179">
        <f t="shared" ref="B25:L25" si="4">B9+B17</f>
        <v>380</v>
      </c>
      <c r="C25" s="177">
        <f t="shared" si="4"/>
        <v>0</v>
      </c>
      <c r="D25" s="177">
        <f t="shared" ref="D25" si="5">D9+D17</f>
        <v>19</v>
      </c>
      <c r="E25" s="177">
        <f t="shared" si="4"/>
        <v>22</v>
      </c>
      <c r="F25" s="177">
        <f t="shared" si="4"/>
        <v>34</v>
      </c>
      <c r="G25" s="176">
        <f t="shared" si="4"/>
        <v>48</v>
      </c>
      <c r="H25" s="177">
        <f t="shared" si="4"/>
        <v>45</v>
      </c>
      <c r="I25" s="177">
        <f t="shared" si="4"/>
        <v>36</v>
      </c>
      <c r="J25" s="177">
        <f t="shared" si="4"/>
        <v>50</v>
      </c>
      <c r="K25" s="176">
        <f t="shared" si="4"/>
        <v>71</v>
      </c>
      <c r="L25" s="177">
        <f t="shared" si="4"/>
        <v>55</v>
      </c>
      <c r="M25" s="234" t="s">
        <v>15</v>
      </c>
      <c r="V25" s="2"/>
    </row>
    <row r="26" spans="1:28" s="17" customFormat="1" ht="18" customHeight="1">
      <c r="A26" s="235" t="s">
        <v>17</v>
      </c>
      <c r="B26" s="179">
        <f t="shared" ref="B26:L26" si="6">B10+B18</f>
        <v>990</v>
      </c>
      <c r="C26" s="177">
        <f t="shared" si="6"/>
        <v>0</v>
      </c>
      <c r="D26" s="177">
        <f t="shared" ref="D26" si="7">D10+D18</f>
        <v>41</v>
      </c>
      <c r="E26" s="177">
        <f t="shared" si="6"/>
        <v>39</v>
      </c>
      <c r="F26" s="177">
        <f t="shared" si="6"/>
        <v>84</v>
      </c>
      <c r="G26" s="176">
        <f t="shared" si="6"/>
        <v>154</v>
      </c>
      <c r="H26" s="177">
        <f t="shared" si="6"/>
        <v>137</v>
      </c>
      <c r="I26" s="177">
        <f t="shared" si="6"/>
        <v>101</v>
      </c>
      <c r="J26" s="177">
        <f t="shared" si="6"/>
        <v>125</v>
      </c>
      <c r="K26" s="176">
        <f t="shared" si="6"/>
        <v>195</v>
      </c>
      <c r="L26" s="177">
        <f t="shared" si="6"/>
        <v>114</v>
      </c>
      <c r="M26" s="234" t="s">
        <v>16</v>
      </c>
      <c r="V26" s="2"/>
    </row>
    <row r="27" spans="1:28" s="17" customFormat="1" ht="18" customHeight="1">
      <c r="A27" s="235" t="s">
        <v>137</v>
      </c>
      <c r="B27" s="179">
        <f t="shared" ref="B27:L27" si="8">B11+B19</f>
        <v>248</v>
      </c>
      <c r="C27" s="177">
        <f t="shared" si="8"/>
        <v>0</v>
      </c>
      <c r="D27" s="177">
        <f t="shared" ref="D27" si="9">D11+D19</f>
        <v>17</v>
      </c>
      <c r="E27" s="177">
        <f t="shared" si="8"/>
        <v>9</v>
      </c>
      <c r="F27" s="177">
        <f t="shared" si="8"/>
        <v>18</v>
      </c>
      <c r="G27" s="176">
        <f t="shared" si="8"/>
        <v>13</v>
      </c>
      <c r="H27" s="177">
        <f t="shared" si="8"/>
        <v>13</v>
      </c>
      <c r="I27" s="177">
        <f t="shared" si="8"/>
        <v>8</v>
      </c>
      <c r="J27" s="177">
        <f t="shared" si="8"/>
        <v>13</v>
      </c>
      <c r="K27" s="176">
        <f t="shared" si="8"/>
        <v>65</v>
      </c>
      <c r="L27" s="177">
        <f t="shared" si="8"/>
        <v>92</v>
      </c>
      <c r="M27" s="234" t="s">
        <v>131</v>
      </c>
      <c r="V27" s="2"/>
    </row>
    <row r="28" spans="1:28" s="2" customFormat="1" ht="21" customHeight="1">
      <c r="A28" s="235" t="s">
        <v>138</v>
      </c>
      <c r="B28" s="179">
        <f t="shared" ref="B28:L28" si="10">B12+B20</f>
        <v>34</v>
      </c>
      <c r="C28" s="177">
        <f t="shared" si="10"/>
        <v>0</v>
      </c>
      <c r="D28" s="177">
        <f t="shared" ref="D28" si="11">D12+D20</f>
        <v>4</v>
      </c>
      <c r="E28" s="177">
        <f t="shared" si="10"/>
        <v>4</v>
      </c>
      <c r="F28" s="177">
        <f t="shared" si="10"/>
        <v>8</v>
      </c>
      <c r="G28" s="176">
        <f t="shared" si="10"/>
        <v>7</v>
      </c>
      <c r="H28" s="176">
        <f t="shared" si="10"/>
        <v>6</v>
      </c>
      <c r="I28" s="177">
        <f t="shared" si="10"/>
        <v>1</v>
      </c>
      <c r="J28" s="177">
        <f t="shared" si="10"/>
        <v>3</v>
      </c>
      <c r="K28" s="176">
        <f t="shared" si="10"/>
        <v>1</v>
      </c>
      <c r="L28" s="176">
        <f t="shared" si="10"/>
        <v>0</v>
      </c>
      <c r="M28" s="234" t="s">
        <v>132</v>
      </c>
      <c r="O28" s="17"/>
      <c r="P28" s="17"/>
      <c r="Q28" s="17"/>
      <c r="R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8" s="2" customFormat="1" ht="21" customHeight="1">
      <c r="A29" s="235" t="s">
        <v>32</v>
      </c>
      <c r="B29" s="179">
        <f t="shared" ref="B29:K29" si="12">B21+B13</f>
        <v>56</v>
      </c>
      <c r="C29" s="176">
        <f t="shared" si="12"/>
        <v>50</v>
      </c>
      <c r="D29" s="176">
        <f t="shared" si="12"/>
        <v>1</v>
      </c>
      <c r="E29" s="176">
        <f t="shared" si="12"/>
        <v>0</v>
      </c>
      <c r="F29" s="176">
        <f t="shared" si="12"/>
        <v>0</v>
      </c>
      <c r="G29" s="176">
        <f t="shared" si="12"/>
        <v>2</v>
      </c>
      <c r="H29" s="176">
        <f t="shared" si="12"/>
        <v>0</v>
      </c>
      <c r="I29" s="176">
        <f t="shared" si="12"/>
        <v>1</v>
      </c>
      <c r="J29" s="176">
        <f t="shared" si="12"/>
        <v>1</v>
      </c>
      <c r="K29" s="176">
        <f t="shared" si="12"/>
        <v>0</v>
      </c>
      <c r="L29" s="176">
        <f>L21+L13</f>
        <v>1</v>
      </c>
      <c r="M29" s="234" t="s">
        <v>263</v>
      </c>
      <c r="O29" s="17"/>
      <c r="P29" s="17"/>
      <c r="Q29" s="17"/>
      <c r="R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8" s="17" customFormat="1" ht="18" customHeight="1" thickBot="1">
      <c r="A30" s="236" t="s">
        <v>24</v>
      </c>
      <c r="B30" s="191">
        <f t="shared" ref="B30:L30" si="13">B14+B22</f>
        <v>1765</v>
      </c>
      <c r="C30" s="191">
        <f t="shared" si="13"/>
        <v>50</v>
      </c>
      <c r="D30" s="192">
        <f t="shared" ref="D30" si="14">D14+D22</f>
        <v>82</v>
      </c>
      <c r="E30" s="192">
        <f t="shared" si="13"/>
        <v>74</v>
      </c>
      <c r="F30" s="191">
        <f t="shared" si="13"/>
        <v>144</v>
      </c>
      <c r="G30" s="191">
        <f t="shared" si="13"/>
        <v>225</v>
      </c>
      <c r="H30" s="192">
        <f t="shared" si="13"/>
        <v>201</v>
      </c>
      <c r="I30" s="191">
        <f t="shared" si="13"/>
        <v>148</v>
      </c>
      <c r="J30" s="192">
        <f t="shared" si="13"/>
        <v>196</v>
      </c>
      <c r="K30" s="191">
        <f t="shared" si="13"/>
        <v>345</v>
      </c>
      <c r="L30" s="192">
        <f t="shared" si="13"/>
        <v>300</v>
      </c>
      <c r="M30" s="237" t="s">
        <v>77</v>
      </c>
      <c r="N30" s="22"/>
    </row>
    <row r="31" spans="1:28">
      <c r="A31" s="40" t="s">
        <v>142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18" t="s">
        <v>141</v>
      </c>
    </row>
    <row r="32" spans="1:28">
      <c r="A32" s="40" t="s">
        <v>163</v>
      </c>
      <c r="B32" s="24"/>
      <c r="C32" s="24"/>
      <c r="D32" s="24"/>
      <c r="E32" s="553" t="s">
        <v>162</v>
      </c>
      <c r="F32" s="553"/>
      <c r="G32" s="553"/>
      <c r="H32" s="553"/>
      <c r="I32" s="553"/>
      <c r="J32" s="553"/>
      <c r="K32" s="553"/>
      <c r="L32" s="553"/>
      <c r="M32" s="553"/>
    </row>
    <row r="33" spans="1:13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</sheetData>
  <sortState ref="A71:M79">
    <sortCondition descending="1" ref="A71"/>
  </sortState>
  <mergeCells count="8">
    <mergeCell ref="A5:A6"/>
    <mergeCell ref="M5:M6"/>
    <mergeCell ref="E32:M32"/>
    <mergeCell ref="A2:A3"/>
    <mergeCell ref="M2:M3"/>
    <mergeCell ref="B2:L2"/>
    <mergeCell ref="B3:L3"/>
    <mergeCell ref="B5:B6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74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B33"/>
  <sheetViews>
    <sheetView showGridLines="0" view="pageBreakPreview" zoomScaleNormal="60" zoomScaleSheetLayoutView="100" workbookViewId="0">
      <selection activeCell="K9" sqref="K9"/>
    </sheetView>
  </sheetViews>
  <sheetFormatPr defaultColWidth="9.140625" defaultRowHeight="12.75"/>
  <cols>
    <col min="1" max="1" width="24.5703125" style="3" customWidth="1"/>
    <col min="2" max="2" width="8.85546875" style="2" customWidth="1"/>
    <col min="3" max="12" width="7.42578125" style="3" customWidth="1"/>
    <col min="13" max="13" width="19" style="3" customWidth="1"/>
    <col min="14" max="16384" width="9.140625" style="3"/>
  </cols>
  <sheetData>
    <row r="1" spans="1:28" ht="15.75" customHeight="1">
      <c r="A1" s="28"/>
      <c r="B1" s="20"/>
      <c r="C1" s="28"/>
      <c r="D1" s="28"/>
      <c r="E1" s="28"/>
      <c r="F1" s="28"/>
      <c r="G1" s="28"/>
      <c r="H1" s="177"/>
      <c r="I1" s="28"/>
      <c r="J1" s="28"/>
      <c r="K1" s="28"/>
      <c r="L1" s="11"/>
      <c r="M1" s="38"/>
    </row>
    <row r="2" spans="1:28" s="5" customFormat="1" ht="39.950000000000003" customHeight="1">
      <c r="A2" s="522">
        <v>2019</v>
      </c>
      <c r="B2" s="528" t="s">
        <v>375</v>
      </c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498" t="s">
        <v>242</v>
      </c>
    </row>
    <row r="3" spans="1:28" s="5" customFormat="1" ht="39.950000000000003" customHeight="1">
      <c r="A3" s="522"/>
      <c r="B3" s="592" t="s">
        <v>384</v>
      </c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498"/>
    </row>
    <row r="4" spans="1:28" s="67" customFormat="1" ht="25.5" customHeight="1" thickBot="1">
      <c r="A4" s="230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2"/>
    </row>
    <row r="5" spans="1:28" s="17" customFormat="1" ht="24.95" customHeight="1" thickBot="1">
      <c r="A5" s="643" t="s">
        <v>14</v>
      </c>
      <c r="B5" s="641" t="s">
        <v>96</v>
      </c>
      <c r="C5" s="472" t="s">
        <v>10</v>
      </c>
      <c r="D5" s="473"/>
      <c r="E5" s="473"/>
      <c r="F5" s="473"/>
      <c r="G5" s="473"/>
      <c r="H5" s="474"/>
      <c r="I5" s="475"/>
      <c r="J5" s="475"/>
      <c r="K5" s="475"/>
      <c r="L5" s="476" t="s">
        <v>9</v>
      </c>
      <c r="M5" s="645" t="s">
        <v>13</v>
      </c>
    </row>
    <row r="6" spans="1:28" s="2" customFormat="1" ht="57" customHeight="1" thickBot="1">
      <c r="A6" s="644"/>
      <c r="B6" s="642"/>
      <c r="C6" s="477" t="s">
        <v>12</v>
      </c>
      <c r="D6" s="477" t="s">
        <v>0</v>
      </c>
      <c r="E6" s="478" t="s">
        <v>93</v>
      </c>
      <c r="F6" s="478" t="s">
        <v>52</v>
      </c>
      <c r="G6" s="478" t="s">
        <v>268</v>
      </c>
      <c r="H6" s="478" t="s">
        <v>267</v>
      </c>
      <c r="I6" s="478" t="s">
        <v>265</v>
      </c>
      <c r="J6" s="478" t="s">
        <v>264</v>
      </c>
      <c r="K6" s="478" t="s">
        <v>266</v>
      </c>
      <c r="L6" s="477" t="s">
        <v>11</v>
      </c>
      <c r="M6" s="646"/>
    </row>
    <row r="7" spans="1:28" s="2" customFormat="1" ht="21" customHeight="1" thickBot="1">
      <c r="A7" s="435" t="s">
        <v>22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467" t="s">
        <v>85</v>
      </c>
      <c r="O7" s="17"/>
      <c r="P7" s="17"/>
      <c r="Q7" s="17"/>
      <c r="R7" s="17"/>
      <c r="S7" s="17"/>
      <c r="T7" s="17"/>
      <c r="U7" s="17"/>
      <c r="W7" s="17"/>
      <c r="X7" s="17"/>
      <c r="Y7" s="17"/>
      <c r="Z7" s="17"/>
      <c r="AA7" s="17"/>
      <c r="AB7" s="17"/>
    </row>
    <row r="8" spans="1:28" s="17" customFormat="1" ht="18" customHeight="1">
      <c r="A8" s="233" t="s">
        <v>135</v>
      </c>
      <c r="B8" s="221">
        <f>SUM(C8:L8)</f>
        <v>10</v>
      </c>
      <c r="C8" s="223">
        <v>0</v>
      </c>
      <c r="D8" s="222">
        <v>0</v>
      </c>
      <c r="E8" s="222">
        <v>0</v>
      </c>
      <c r="F8" s="222">
        <v>0</v>
      </c>
      <c r="G8" s="222">
        <v>0</v>
      </c>
      <c r="H8" s="222">
        <v>0</v>
      </c>
      <c r="I8" s="222">
        <v>0</v>
      </c>
      <c r="J8" s="222">
        <v>0</v>
      </c>
      <c r="K8" s="222">
        <v>2</v>
      </c>
      <c r="L8" s="222">
        <v>8</v>
      </c>
      <c r="M8" s="234" t="s">
        <v>134</v>
      </c>
      <c r="S8" s="2"/>
    </row>
    <row r="9" spans="1:28" s="17" customFormat="1" ht="18" customHeight="1">
      <c r="A9" s="235" t="s">
        <v>136</v>
      </c>
      <c r="B9" s="179">
        <f t="shared" ref="B9:B14" si="0">SUM(C9:L9)</f>
        <v>30</v>
      </c>
      <c r="C9" s="177">
        <v>0</v>
      </c>
      <c r="D9" s="177">
        <v>1</v>
      </c>
      <c r="E9" s="177">
        <v>0</v>
      </c>
      <c r="F9" s="177">
        <v>1</v>
      </c>
      <c r="G9" s="176">
        <v>1</v>
      </c>
      <c r="H9" s="177">
        <v>2</v>
      </c>
      <c r="I9" s="177">
        <v>4</v>
      </c>
      <c r="J9" s="177">
        <v>6</v>
      </c>
      <c r="K9" s="176">
        <v>13</v>
      </c>
      <c r="L9" s="177">
        <v>2</v>
      </c>
      <c r="M9" s="234" t="s">
        <v>15</v>
      </c>
      <c r="S9" s="2"/>
    </row>
    <row r="10" spans="1:28" s="17" customFormat="1" ht="18" customHeight="1">
      <c r="A10" s="235" t="s">
        <v>17</v>
      </c>
      <c r="B10" s="179">
        <f t="shared" si="0"/>
        <v>59</v>
      </c>
      <c r="C10" s="177">
        <v>0</v>
      </c>
      <c r="D10" s="177">
        <v>0</v>
      </c>
      <c r="E10" s="177">
        <v>3</v>
      </c>
      <c r="F10" s="177">
        <v>3</v>
      </c>
      <c r="G10" s="176">
        <v>12</v>
      </c>
      <c r="H10" s="176">
        <v>3</v>
      </c>
      <c r="I10" s="177">
        <v>4</v>
      </c>
      <c r="J10" s="177">
        <v>11</v>
      </c>
      <c r="K10" s="176">
        <v>17</v>
      </c>
      <c r="L10" s="177">
        <v>6</v>
      </c>
      <c r="M10" s="234" t="s">
        <v>16</v>
      </c>
      <c r="S10" s="2"/>
    </row>
    <row r="11" spans="1:28" s="17" customFormat="1" ht="18" customHeight="1">
      <c r="A11" s="235" t="s">
        <v>137</v>
      </c>
      <c r="B11" s="179">
        <f t="shared" si="0"/>
        <v>43</v>
      </c>
      <c r="C11" s="177">
        <v>0</v>
      </c>
      <c r="D11" s="177">
        <v>4</v>
      </c>
      <c r="E11" s="177">
        <v>0</v>
      </c>
      <c r="F11" s="176">
        <v>2</v>
      </c>
      <c r="G11" s="176">
        <v>2</v>
      </c>
      <c r="H11" s="176">
        <v>7</v>
      </c>
      <c r="I11" s="177">
        <v>5</v>
      </c>
      <c r="J11" s="177">
        <v>8</v>
      </c>
      <c r="K11" s="176">
        <v>12</v>
      </c>
      <c r="L11" s="177">
        <v>3</v>
      </c>
      <c r="M11" s="234" t="s">
        <v>131</v>
      </c>
      <c r="S11" s="2"/>
    </row>
    <row r="12" spans="1:28" s="17" customFormat="1" ht="18" customHeight="1">
      <c r="A12" s="235" t="s">
        <v>138</v>
      </c>
      <c r="B12" s="179">
        <f t="shared" si="0"/>
        <v>4</v>
      </c>
      <c r="C12" s="177">
        <v>0</v>
      </c>
      <c r="D12" s="176">
        <v>0</v>
      </c>
      <c r="E12" s="177">
        <v>1</v>
      </c>
      <c r="F12" s="177">
        <v>0</v>
      </c>
      <c r="G12" s="176">
        <v>2</v>
      </c>
      <c r="H12" s="176">
        <v>0</v>
      </c>
      <c r="I12" s="176">
        <v>0</v>
      </c>
      <c r="J12" s="177">
        <v>1</v>
      </c>
      <c r="K12" s="176">
        <v>0</v>
      </c>
      <c r="L12" s="176">
        <v>0</v>
      </c>
      <c r="M12" s="234" t="s">
        <v>132</v>
      </c>
      <c r="S12" s="2"/>
    </row>
    <row r="13" spans="1:28" s="17" customFormat="1" ht="18" customHeight="1">
      <c r="A13" s="235" t="s">
        <v>32</v>
      </c>
      <c r="B13" s="179">
        <f>SUM(C13:L13)</f>
        <v>24</v>
      </c>
      <c r="C13" s="176">
        <v>24</v>
      </c>
      <c r="D13" s="176">
        <v>0</v>
      </c>
      <c r="E13" s="176">
        <v>0</v>
      </c>
      <c r="F13" s="176">
        <v>0</v>
      </c>
      <c r="G13" s="176">
        <v>0</v>
      </c>
      <c r="H13" s="176">
        <v>0</v>
      </c>
      <c r="I13" s="176">
        <v>0</v>
      </c>
      <c r="J13" s="176">
        <v>0</v>
      </c>
      <c r="K13" s="176">
        <v>0</v>
      </c>
      <c r="L13" s="176">
        <v>0</v>
      </c>
      <c r="M13" s="234" t="s">
        <v>263</v>
      </c>
      <c r="S13" s="2"/>
    </row>
    <row r="14" spans="1:28" s="17" customFormat="1" ht="18" customHeight="1" thickBot="1">
      <c r="A14" s="236" t="s">
        <v>24</v>
      </c>
      <c r="B14" s="191">
        <f t="shared" si="0"/>
        <v>170</v>
      </c>
      <c r="C14" s="191">
        <v>24</v>
      </c>
      <c r="D14" s="192">
        <v>5</v>
      </c>
      <c r="E14" s="192">
        <v>4</v>
      </c>
      <c r="F14" s="191">
        <v>6</v>
      </c>
      <c r="G14" s="191">
        <v>17</v>
      </c>
      <c r="H14" s="192">
        <v>12</v>
      </c>
      <c r="I14" s="191">
        <v>13</v>
      </c>
      <c r="J14" s="192">
        <v>26</v>
      </c>
      <c r="K14" s="191">
        <v>44</v>
      </c>
      <c r="L14" s="192">
        <v>19</v>
      </c>
      <c r="M14" s="237" t="s">
        <v>77</v>
      </c>
      <c r="V14" s="2"/>
    </row>
    <row r="15" spans="1:28" s="17" customFormat="1" ht="18" customHeight="1" thickBot="1">
      <c r="A15" s="435" t="s">
        <v>21</v>
      </c>
      <c r="B15" s="253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467" t="s">
        <v>105</v>
      </c>
      <c r="V15" s="2"/>
    </row>
    <row r="16" spans="1:28" s="17" customFormat="1" ht="18" customHeight="1">
      <c r="A16" s="233" t="s">
        <v>135</v>
      </c>
      <c r="B16" s="221">
        <f t="shared" ref="B16:B22" si="1">SUM(C16:L16)</f>
        <v>2</v>
      </c>
      <c r="C16" s="223">
        <v>0</v>
      </c>
      <c r="D16" s="222">
        <v>0</v>
      </c>
      <c r="E16" s="222">
        <v>0</v>
      </c>
      <c r="F16" s="222">
        <v>0</v>
      </c>
      <c r="G16" s="222">
        <v>0</v>
      </c>
      <c r="H16" s="222">
        <v>0</v>
      </c>
      <c r="I16" s="222">
        <v>0</v>
      </c>
      <c r="J16" s="222">
        <v>0</v>
      </c>
      <c r="K16" s="222">
        <v>0</v>
      </c>
      <c r="L16" s="222">
        <v>2</v>
      </c>
      <c r="M16" s="234" t="s">
        <v>134</v>
      </c>
      <c r="S16" s="2"/>
    </row>
    <row r="17" spans="1:28" s="17" customFormat="1" ht="18" customHeight="1">
      <c r="A17" s="235" t="s">
        <v>136</v>
      </c>
      <c r="B17" s="179">
        <f t="shared" si="1"/>
        <v>28</v>
      </c>
      <c r="C17" s="177">
        <v>0</v>
      </c>
      <c r="D17" s="177">
        <v>1</v>
      </c>
      <c r="E17" s="177">
        <v>0</v>
      </c>
      <c r="F17" s="177">
        <v>2</v>
      </c>
      <c r="G17" s="176">
        <v>2</v>
      </c>
      <c r="H17" s="177">
        <v>1</v>
      </c>
      <c r="I17" s="177">
        <v>5</v>
      </c>
      <c r="J17" s="177">
        <v>4</v>
      </c>
      <c r="K17" s="176">
        <v>10</v>
      </c>
      <c r="L17" s="177">
        <v>3</v>
      </c>
      <c r="M17" s="234" t="s">
        <v>15</v>
      </c>
      <c r="S17" s="2"/>
    </row>
    <row r="18" spans="1:28" s="17" customFormat="1" ht="18" customHeight="1">
      <c r="A18" s="235" t="s">
        <v>17</v>
      </c>
      <c r="B18" s="179">
        <f t="shared" si="1"/>
        <v>36</v>
      </c>
      <c r="C18" s="177">
        <v>0</v>
      </c>
      <c r="D18" s="177">
        <v>2</v>
      </c>
      <c r="E18" s="177">
        <v>1</v>
      </c>
      <c r="F18" s="177">
        <v>4</v>
      </c>
      <c r="G18" s="176">
        <v>3</v>
      </c>
      <c r="H18" s="176">
        <v>0</v>
      </c>
      <c r="I18" s="177">
        <v>2</v>
      </c>
      <c r="J18" s="177">
        <v>7</v>
      </c>
      <c r="K18" s="176">
        <v>6</v>
      </c>
      <c r="L18" s="177">
        <v>11</v>
      </c>
      <c r="M18" s="234" t="s">
        <v>16</v>
      </c>
      <c r="S18" s="2"/>
    </row>
    <row r="19" spans="1:28" s="17" customFormat="1" ht="18" customHeight="1">
      <c r="A19" s="235" t="s">
        <v>137</v>
      </c>
      <c r="B19" s="179">
        <f t="shared" si="1"/>
        <v>11</v>
      </c>
      <c r="C19" s="177">
        <v>0</v>
      </c>
      <c r="D19" s="177">
        <v>1</v>
      </c>
      <c r="E19" s="177">
        <v>1</v>
      </c>
      <c r="F19" s="176">
        <v>0</v>
      </c>
      <c r="G19" s="176">
        <v>1</v>
      </c>
      <c r="H19" s="176">
        <v>0</v>
      </c>
      <c r="I19" s="177">
        <v>1</v>
      </c>
      <c r="J19" s="177">
        <v>2</v>
      </c>
      <c r="K19" s="176">
        <v>1</v>
      </c>
      <c r="L19" s="177">
        <v>4</v>
      </c>
      <c r="M19" s="234" t="s">
        <v>131</v>
      </c>
      <c r="S19" s="2"/>
    </row>
    <row r="20" spans="1:28" s="2" customFormat="1" ht="21" customHeight="1">
      <c r="A20" s="235" t="s">
        <v>138</v>
      </c>
      <c r="B20" s="179">
        <f t="shared" si="1"/>
        <v>2</v>
      </c>
      <c r="C20" s="177">
        <v>0</v>
      </c>
      <c r="D20" s="177">
        <v>0</v>
      </c>
      <c r="E20" s="177">
        <v>0</v>
      </c>
      <c r="F20" s="177">
        <v>0</v>
      </c>
      <c r="G20" s="176">
        <v>1</v>
      </c>
      <c r="H20" s="176">
        <v>0</v>
      </c>
      <c r="I20" s="176">
        <v>0</v>
      </c>
      <c r="J20" s="177">
        <v>1</v>
      </c>
      <c r="K20" s="176">
        <v>0</v>
      </c>
      <c r="L20" s="176">
        <v>0</v>
      </c>
      <c r="M20" s="234" t="s">
        <v>132</v>
      </c>
      <c r="O20" s="17"/>
      <c r="P20" s="17"/>
      <c r="Q20" s="17"/>
      <c r="R20" s="17"/>
      <c r="S20" s="17"/>
      <c r="T20" s="17"/>
      <c r="U20" s="17"/>
      <c r="V20" s="17"/>
      <c r="X20" s="17"/>
      <c r="Y20" s="17"/>
      <c r="Z20" s="17"/>
      <c r="AA20" s="17"/>
      <c r="AB20" s="17"/>
    </row>
    <row r="21" spans="1:28" s="2" customFormat="1" ht="21" customHeight="1">
      <c r="A21" s="235" t="s">
        <v>32</v>
      </c>
      <c r="B21" s="179">
        <f>SUM(C21:L21)</f>
        <v>9</v>
      </c>
      <c r="C21" s="176">
        <v>9</v>
      </c>
      <c r="D21" s="176">
        <v>0</v>
      </c>
      <c r="E21" s="176">
        <v>0</v>
      </c>
      <c r="F21" s="176">
        <v>0</v>
      </c>
      <c r="G21" s="176">
        <v>0</v>
      </c>
      <c r="H21" s="176">
        <v>0</v>
      </c>
      <c r="I21" s="176">
        <v>0</v>
      </c>
      <c r="J21" s="176">
        <v>0</v>
      </c>
      <c r="K21" s="176">
        <v>0</v>
      </c>
      <c r="L21" s="176">
        <v>0</v>
      </c>
      <c r="M21" s="234" t="s">
        <v>263</v>
      </c>
      <c r="O21" s="17"/>
      <c r="P21" s="17"/>
      <c r="Q21" s="17"/>
      <c r="R21" s="17"/>
      <c r="S21" s="17"/>
      <c r="T21" s="17"/>
      <c r="U21" s="17"/>
      <c r="V21" s="17"/>
      <c r="X21" s="17"/>
      <c r="Y21" s="17"/>
      <c r="Z21" s="17"/>
      <c r="AA21" s="17"/>
      <c r="AB21" s="17"/>
    </row>
    <row r="22" spans="1:28" s="17" customFormat="1" ht="18" customHeight="1" thickBot="1">
      <c r="A22" s="236" t="s">
        <v>24</v>
      </c>
      <c r="B22" s="191">
        <f t="shared" si="1"/>
        <v>88</v>
      </c>
      <c r="C22" s="191">
        <v>9</v>
      </c>
      <c r="D22" s="192">
        <v>4</v>
      </c>
      <c r="E22" s="192">
        <v>2</v>
      </c>
      <c r="F22" s="191">
        <v>6</v>
      </c>
      <c r="G22" s="191">
        <v>7</v>
      </c>
      <c r="H22" s="192">
        <v>1</v>
      </c>
      <c r="I22" s="191">
        <v>8</v>
      </c>
      <c r="J22" s="192">
        <v>14</v>
      </c>
      <c r="K22" s="191">
        <v>17</v>
      </c>
      <c r="L22" s="192">
        <v>20</v>
      </c>
      <c r="M22" s="237" t="s">
        <v>77</v>
      </c>
    </row>
    <row r="23" spans="1:28" s="17" customFormat="1" ht="18" customHeight="1" thickBot="1">
      <c r="A23" s="435" t="s">
        <v>24</v>
      </c>
      <c r="B23" s="253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467" t="s">
        <v>77</v>
      </c>
    </row>
    <row r="24" spans="1:28" s="17" customFormat="1" ht="18" customHeight="1">
      <c r="A24" s="233" t="s">
        <v>135</v>
      </c>
      <c r="B24" s="221">
        <f t="shared" ref="B24:L24" si="2">B8+B16</f>
        <v>12</v>
      </c>
      <c r="C24" s="223">
        <f t="shared" si="2"/>
        <v>0</v>
      </c>
      <c r="D24" s="222">
        <f t="shared" si="2"/>
        <v>0</v>
      </c>
      <c r="E24" s="222">
        <f t="shared" si="2"/>
        <v>0</v>
      </c>
      <c r="F24" s="223">
        <f t="shared" si="2"/>
        <v>0</v>
      </c>
      <c r="G24" s="223">
        <f t="shared" si="2"/>
        <v>0</v>
      </c>
      <c r="H24" s="222">
        <f t="shared" si="2"/>
        <v>0</v>
      </c>
      <c r="I24" s="223">
        <f t="shared" si="2"/>
        <v>0</v>
      </c>
      <c r="J24" s="222">
        <f t="shared" si="2"/>
        <v>0</v>
      </c>
      <c r="K24" s="223">
        <f t="shared" si="2"/>
        <v>2</v>
      </c>
      <c r="L24" s="222">
        <f t="shared" si="2"/>
        <v>10</v>
      </c>
      <c r="M24" s="234" t="s">
        <v>134</v>
      </c>
      <c r="V24" s="2"/>
    </row>
    <row r="25" spans="1:28" s="17" customFormat="1" ht="18" customHeight="1">
      <c r="A25" s="235" t="s">
        <v>136</v>
      </c>
      <c r="B25" s="179">
        <f t="shared" ref="B25:L25" si="3">B9+B17</f>
        <v>58</v>
      </c>
      <c r="C25" s="177">
        <f t="shared" si="3"/>
        <v>0</v>
      </c>
      <c r="D25" s="177">
        <f t="shared" si="3"/>
        <v>2</v>
      </c>
      <c r="E25" s="177">
        <f t="shared" si="3"/>
        <v>0</v>
      </c>
      <c r="F25" s="177">
        <f t="shared" si="3"/>
        <v>3</v>
      </c>
      <c r="G25" s="176">
        <f t="shared" si="3"/>
        <v>3</v>
      </c>
      <c r="H25" s="177">
        <f t="shared" si="3"/>
        <v>3</v>
      </c>
      <c r="I25" s="177">
        <f t="shared" si="3"/>
        <v>9</v>
      </c>
      <c r="J25" s="177">
        <f t="shared" si="3"/>
        <v>10</v>
      </c>
      <c r="K25" s="176">
        <f t="shared" si="3"/>
        <v>23</v>
      </c>
      <c r="L25" s="177">
        <f t="shared" si="3"/>
        <v>5</v>
      </c>
      <c r="M25" s="234" t="s">
        <v>15</v>
      </c>
      <c r="V25" s="2"/>
    </row>
    <row r="26" spans="1:28" s="17" customFormat="1" ht="18" customHeight="1">
      <c r="A26" s="235" t="s">
        <v>17</v>
      </c>
      <c r="B26" s="179">
        <f t="shared" ref="B26:L26" si="4">B10+B18</f>
        <v>95</v>
      </c>
      <c r="C26" s="177">
        <f t="shared" si="4"/>
        <v>0</v>
      </c>
      <c r="D26" s="177">
        <f t="shared" si="4"/>
        <v>2</v>
      </c>
      <c r="E26" s="177">
        <f t="shared" si="4"/>
        <v>4</v>
      </c>
      <c r="F26" s="177">
        <f t="shared" si="4"/>
        <v>7</v>
      </c>
      <c r="G26" s="176">
        <f t="shared" si="4"/>
        <v>15</v>
      </c>
      <c r="H26" s="177">
        <f t="shared" si="4"/>
        <v>3</v>
      </c>
      <c r="I26" s="177">
        <f t="shared" si="4"/>
        <v>6</v>
      </c>
      <c r="J26" s="177">
        <f t="shared" si="4"/>
        <v>18</v>
      </c>
      <c r="K26" s="176">
        <f t="shared" si="4"/>
        <v>23</v>
      </c>
      <c r="L26" s="177">
        <f t="shared" si="4"/>
        <v>17</v>
      </c>
      <c r="M26" s="234" t="s">
        <v>16</v>
      </c>
      <c r="V26" s="2"/>
    </row>
    <row r="27" spans="1:28" s="17" customFormat="1" ht="18" customHeight="1">
      <c r="A27" s="235" t="s">
        <v>137</v>
      </c>
      <c r="B27" s="179">
        <f t="shared" ref="B27:L27" si="5">B11+B19</f>
        <v>54</v>
      </c>
      <c r="C27" s="177">
        <f t="shared" si="5"/>
        <v>0</v>
      </c>
      <c r="D27" s="177">
        <f t="shared" si="5"/>
        <v>5</v>
      </c>
      <c r="E27" s="177">
        <f t="shared" si="5"/>
        <v>1</v>
      </c>
      <c r="F27" s="177">
        <f t="shared" si="5"/>
        <v>2</v>
      </c>
      <c r="G27" s="176">
        <f t="shared" si="5"/>
        <v>3</v>
      </c>
      <c r="H27" s="177">
        <f>H11+H1</f>
        <v>7</v>
      </c>
      <c r="I27" s="177">
        <f t="shared" si="5"/>
        <v>6</v>
      </c>
      <c r="J27" s="177">
        <f t="shared" si="5"/>
        <v>10</v>
      </c>
      <c r="K27" s="176">
        <f t="shared" si="5"/>
        <v>13</v>
      </c>
      <c r="L27" s="177">
        <f t="shared" si="5"/>
        <v>7</v>
      </c>
      <c r="M27" s="234" t="s">
        <v>131</v>
      </c>
      <c r="V27" s="2"/>
    </row>
    <row r="28" spans="1:28" s="2" customFormat="1" ht="21" customHeight="1">
      <c r="A28" s="235" t="s">
        <v>138</v>
      </c>
      <c r="B28" s="179">
        <f t="shared" ref="B28:L28" si="6">B12+B20</f>
        <v>6</v>
      </c>
      <c r="C28" s="177">
        <f t="shared" si="6"/>
        <v>0</v>
      </c>
      <c r="D28" s="177">
        <f t="shared" si="6"/>
        <v>0</v>
      </c>
      <c r="E28" s="177">
        <f t="shared" si="6"/>
        <v>1</v>
      </c>
      <c r="F28" s="177">
        <f t="shared" si="6"/>
        <v>0</v>
      </c>
      <c r="G28" s="176">
        <f t="shared" si="6"/>
        <v>3</v>
      </c>
      <c r="H28" s="176">
        <f t="shared" si="6"/>
        <v>0</v>
      </c>
      <c r="I28" s="177">
        <f t="shared" si="6"/>
        <v>0</v>
      </c>
      <c r="J28" s="177">
        <f t="shared" si="6"/>
        <v>2</v>
      </c>
      <c r="K28" s="176">
        <f t="shared" si="6"/>
        <v>0</v>
      </c>
      <c r="L28" s="176">
        <f t="shared" si="6"/>
        <v>0</v>
      </c>
      <c r="M28" s="234" t="s">
        <v>132</v>
      </c>
      <c r="O28" s="17"/>
      <c r="P28" s="17"/>
      <c r="Q28" s="17"/>
      <c r="R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8" s="2" customFormat="1" ht="21" customHeight="1">
      <c r="A29" s="235" t="s">
        <v>32</v>
      </c>
      <c r="B29" s="179">
        <f t="shared" ref="B29:K29" si="7">B21+B13</f>
        <v>33</v>
      </c>
      <c r="C29" s="176">
        <f t="shared" si="7"/>
        <v>33</v>
      </c>
      <c r="D29" s="176">
        <f t="shared" si="7"/>
        <v>0</v>
      </c>
      <c r="E29" s="176">
        <f t="shared" si="7"/>
        <v>0</v>
      </c>
      <c r="F29" s="176">
        <f t="shared" si="7"/>
        <v>0</v>
      </c>
      <c r="G29" s="176">
        <f t="shared" si="7"/>
        <v>0</v>
      </c>
      <c r="H29" s="176">
        <f t="shared" si="7"/>
        <v>0</v>
      </c>
      <c r="I29" s="176">
        <f t="shared" si="7"/>
        <v>0</v>
      </c>
      <c r="J29" s="176">
        <f t="shared" si="7"/>
        <v>0</v>
      </c>
      <c r="K29" s="176">
        <f t="shared" si="7"/>
        <v>0</v>
      </c>
      <c r="L29" s="176">
        <f>L21+L13</f>
        <v>0</v>
      </c>
      <c r="M29" s="234" t="s">
        <v>263</v>
      </c>
      <c r="O29" s="17"/>
      <c r="P29" s="17"/>
      <c r="Q29" s="17"/>
      <c r="R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8" s="17" customFormat="1" ht="18" customHeight="1" thickBot="1">
      <c r="A30" s="236" t="s">
        <v>24</v>
      </c>
      <c r="B30" s="191">
        <f t="shared" ref="B30:L30" si="8">B14+B22</f>
        <v>258</v>
      </c>
      <c r="C30" s="191">
        <f t="shared" si="8"/>
        <v>33</v>
      </c>
      <c r="D30" s="192">
        <f t="shared" si="8"/>
        <v>9</v>
      </c>
      <c r="E30" s="192">
        <f t="shared" si="8"/>
        <v>6</v>
      </c>
      <c r="F30" s="191">
        <f t="shared" si="8"/>
        <v>12</v>
      </c>
      <c r="G30" s="191">
        <f t="shared" si="8"/>
        <v>24</v>
      </c>
      <c r="H30" s="192">
        <f t="shared" si="8"/>
        <v>13</v>
      </c>
      <c r="I30" s="191">
        <f t="shared" si="8"/>
        <v>21</v>
      </c>
      <c r="J30" s="192">
        <f t="shared" si="8"/>
        <v>40</v>
      </c>
      <c r="K30" s="191">
        <f t="shared" si="8"/>
        <v>61</v>
      </c>
      <c r="L30" s="192">
        <f t="shared" si="8"/>
        <v>39</v>
      </c>
      <c r="M30" s="237" t="s">
        <v>77</v>
      </c>
      <c r="N30" s="22"/>
    </row>
    <row r="31" spans="1:28">
      <c r="A31" s="40" t="s">
        <v>142</v>
      </c>
      <c r="B31" s="170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18" t="s">
        <v>141</v>
      </c>
    </row>
    <row r="32" spans="1:28">
      <c r="A32" s="40" t="s">
        <v>163</v>
      </c>
      <c r="B32" s="170"/>
      <c r="C32" s="24"/>
      <c r="D32" s="24"/>
      <c r="E32" s="553" t="s">
        <v>162</v>
      </c>
      <c r="F32" s="553"/>
      <c r="G32" s="553"/>
      <c r="H32" s="553"/>
      <c r="I32" s="553"/>
      <c r="J32" s="553"/>
      <c r="K32" s="553"/>
      <c r="L32" s="553"/>
      <c r="M32" s="553"/>
    </row>
    <row r="33" spans="1:13">
      <c r="A33" s="24"/>
      <c r="B33" s="170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</sheetData>
  <mergeCells count="8">
    <mergeCell ref="E32:M32"/>
    <mergeCell ref="B5:B6"/>
    <mergeCell ref="A2:A3"/>
    <mergeCell ref="B2:L2"/>
    <mergeCell ref="M2:M3"/>
    <mergeCell ref="B3:L3"/>
    <mergeCell ref="A5:A6"/>
    <mergeCell ref="M5:M6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69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6"/>
  <sheetViews>
    <sheetView showGridLines="0" view="pageBreakPreview" topLeftCell="A13" zoomScaleNormal="100" zoomScaleSheetLayoutView="100" workbookViewId="0">
      <selection activeCell="E62" sqref="E62"/>
    </sheetView>
  </sheetViews>
  <sheetFormatPr defaultColWidth="9.140625" defaultRowHeight="12.75"/>
  <cols>
    <col min="1" max="2" width="10.7109375" style="3" customWidth="1"/>
    <col min="3" max="3" width="9.5703125" style="3" customWidth="1"/>
    <col min="4" max="5" width="10.7109375" style="3" customWidth="1"/>
    <col min="6" max="6" width="10.5703125" style="3" customWidth="1"/>
    <col min="7" max="7" width="11.7109375" style="3" customWidth="1"/>
    <col min="8" max="16384" width="9.140625" style="3"/>
  </cols>
  <sheetData>
    <row r="1" spans="1:9" ht="15.75" customHeight="1">
      <c r="A1" s="6"/>
      <c r="B1" s="6"/>
      <c r="C1" s="6"/>
      <c r="D1" s="6"/>
      <c r="E1" s="6"/>
      <c r="F1" s="6"/>
      <c r="G1" s="6"/>
    </row>
    <row r="2" spans="1:9" s="5" customFormat="1" ht="24.95" customHeight="1">
      <c r="A2" s="502" t="s">
        <v>261</v>
      </c>
      <c r="B2" s="502"/>
      <c r="C2" s="503" t="s">
        <v>199</v>
      </c>
      <c r="D2" s="503"/>
      <c r="E2" s="503"/>
      <c r="F2" s="503"/>
      <c r="G2" s="498" t="s">
        <v>196</v>
      </c>
      <c r="H2" s="324"/>
      <c r="I2" s="324"/>
    </row>
    <row r="3" spans="1:9" s="4" customFormat="1" ht="21" customHeight="1" thickBot="1">
      <c r="A3" s="519"/>
      <c r="B3" s="519"/>
      <c r="C3" s="518" t="s">
        <v>197</v>
      </c>
      <c r="D3" s="518"/>
      <c r="E3" s="518"/>
      <c r="F3" s="518"/>
      <c r="G3" s="517"/>
      <c r="H3" s="324"/>
      <c r="I3" s="324"/>
    </row>
    <row r="4" spans="1:9" s="4" customFormat="1" ht="21" customHeight="1" thickBot="1">
      <c r="A4" s="325"/>
      <c r="B4" s="325"/>
      <c r="C4" s="326"/>
      <c r="D4" s="326"/>
      <c r="E4" s="326"/>
      <c r="F4" s="326"/>
      <c r="G4" s="325"/>
      <c r="H4" s="324"/>
      <c r="I4" s="324"/>
    </row>
    <row r="5" spans="1:9" ht="61.5" customHeight="1">
      <c r="A5" s="443" t="s">
        <v>307</v>
      </c>
      <c r="B5" s="444" t="s">
        <v>308</v>
      </c>
      <c r="C5" s="444" t="s">
        <v>244</v>
      </c>
      <c r="D5" s="445" t="s">
        <v>309</v>
      </c>
      <c r="E5" s="444" t="s">
        <v>310</v>
      </c>
      <c r="F5" s="444" t="s">
        <v>243</v>
      </c>
      <c r="G5" s="446" t="s">
        <v>58</v>
      </c>
    </row>
    <row r="6" spans="1:9" s="5" customFormat="1" ht="42" thickBot="1">
      <c r="A6" s="447" t="s">
        <v>311</v>
      </c>
      <c r="B6" s="447" t="s">
        <v>183</v>
      </c>
      <c r="C6" s="447" t="s">
        <v>245</v>
      </c>
      <c r="D6" s="447" t="s">
        <v>312</v>
      </c>
      <c r="E6" s="447" t="s">
        <v>184</v>
      </c>
      <c r="F6" s="447" t="s">
        <v>246</v>
      </c>
      <c r="G6" s="448" t="s">
        <v>20</v>
      </c>
    </row>
    <row r="7" spans="1:9" s="4" customFormat="1" ht="21" customHeight="1">
      <c r="A7" s="327">
        <v>1.4920383952840361</v>
      </c>
      <c r="B7" s="327">
        <v>1.1767569809207572</v>
      </c>
      <c r="C7" s="200">
        <v>1198</v>
      </c>
      <c r="D7" s="327">
        <v>6.0474524328887718</v>
      </c>
      <c r="E7" s="327">
        <v>4.7695701998562487</v>
      </c>
      <c r="F7" s="200">
        <v>4914</v>
      </c>
      <c r="G7" s="328" t="s">
        <v>144</v>
      </c>
    </row>
    <row r="8" spans="1:9" s="4" customFormat="1" ht="21" customHeight="1">
      <c r="A8" s="327">
        <v>1.5127987577440889</v>
      </c>
      <c r="B8" s="327">
        <v>1.1989168968442114</v>
      </c>
      <c r="C8" s="200">
        <v>1323</v>
      </c>
      <c r="D8" s="327">
        <v>5.5983845184543153</v>
      </c>
      <c r="E8" s="327">
        <v>4.4368081080493269</v>
      </c>
      <c r="F8" s="200">
        <v>4896</v>
      </c>
      <c r="G8" s="328" t="s">
        <v>145</v>
      </c>
    </row>
    <row r="9" spans="1:9" s="4" customFormat="1" ht="21" customHeight="1">
      <c r="A9" s="329">
        <v>1.55440966525324</v>
      </c>
      <c r="B9" s="329">
        <v>1.2381037240700432</v>
      </c>
      <c r="C9" s="200">
        <v>1459</v>
      </c>
      <c r="D9" s="329">
        <v>5.3983507702797731</v>
      </c>
      <c r="E9" s="329">
        <v>4.2998434337648455</v>
      </c>
      <c r="F9" s="200">
        <v>5067</v>
      </c>
      <c r="G9" s="328" t="s">
        <v>152</v>
      </c>
    </row>
    <row r="10" spans="1:9" s="4" customFormat="1" ht="21" customHeight="1">
      <c r="A10" s="327">
        <v>1.6000310012380099</v>
      </c>
      <c r="B10" s="329">
        <v>1.2771225752781954</v>
      </c>
      <c r="C10" s="200">
        <v>1569</v>
      </c>
      <c r="D10" s="329">
        <v>5.0580967279417015</v>
      </c>
      <c r="E10" s="329">
        <v>4.0373027236327914</v>
      </c>
      <c r="F10" s="200">
        <v>4960</v>
      </c>
      <c r="G10" s="328" t="s">
        <v>150</v>
      </c>
    </row>
    <row r="11" spans="1:9" s="4" customFormat="1" ht="21" customHeight="1">
      <c r="A11" s="327">
        <v>1.5</v>
      </c>
      <c r="B11" s="329">
        <v>1.1782229586115716</v>
      </c>
      <c r="C11" s="200">
        <v>1408</v>
      </c>
      <c r="D11" s="329">
        <v>7.1630918228158604</v>
      </c>
      <c r="E11" s="329">
        <v>5.6643403457682719</v>
      </c>
      <c r="F11" s="200">
        <v>6769</v>
      </c>
      <c r="G11" s="328" t="s">
        <v>165</v>
      </c>
    </row>
    <row r="12" spans="1:9" s="4" customFormat="1" ht="21" customHeight="1">
      <c r="A12" s="327">
        <v>1.7</v>
      </c>
      <c r="B12" s="329">
        <v>1.4</v>
      </c>
      <c r="C12" s="200">
        <v>1649</v>
      </c>
      <c r="D12" s="329">
        <v>7.8</v>
      </c>
      <c r="E12" s="329">
        <v>6.3</v>
      </c>
      <c r="F12" s="200">
        <v>7559</v>
      </c>
      <c r="G12" s="328" t="s">
        <v>166</v>
      </c>
    </row>
    <row r="13" spans="1:9" s="4" customFormat="1" ht="21" customHeight="1">
      <c r="A13" s="327">
        <v>1.8</v>
      </c>
      <c r="B13" s="329">
        <v>1.5</v>
      </c>
      <c r="C13" s="200">
        <v>1824</v>
      </c>
      <c r="D13" s="329">
        <v>7.4</v>
      </c>
      <c r="E13" s="329">
        <v>6</v>
      </c>
      <c r="F13" s="200">
        <v>7463</v>
      </c>
      <c r="G13" s="328" t="s">
        <v>167</v>
      </c>
      <c r="I13" s="187"/>
    </row>
    <row r="14" spans="1:9" s="4" customFormat="1" ht="21" customHeight="1">
      <c r="A14" s="327">
        <v>1.8</v>
      </c>
      <c r="B14" s="329">
        <v>1.4</v>
      </c>
      <c r="C14" s="200">
        <v>1795</v>
      </c>
      <c r="D14" s="329">
        <v>7.9</v>
      </c>
      <c r="E14" s="329">
        <v>5.8</v>
      </c>
      <c r="F14" s="200">
        <v>7673</v>
      </c>
      <c r="G14" s="328" t="s">
        <v>176</v>
      </c>
    </row>
    <row r="15" spans="1:9" s="4" customFormat="1" ht="21" customHeight="1">
      <c r="A15" s="327">
        <v>1.6</v>
      </c>
      <c r="B15" s="329">
        <v>1.3</v>
      </c>
      <c r="C15" s="200">
        <v>1745</v>
      </c>
      <c r="D15" s="329">
        <v>6.4</v>
      </c>
      <c r="E15" s="329">
        <v>5.0999999999999996</v>
      </c>
      <c r="F15" s="200">
        <v>6953</v>
      </c>
      <c r="G15" s="328" t="s">
        <v>179</v>
      </c>
    </row>
    <row r="16" spans="1:9" s="4" customFormat="1" ht="21" customHeight="1">
      <c r="A16" s="329">
        <v>1.5</v>
      </c>
      <c r="B16" s="329">
        <v>1.2</v>
      </c>
      <c r="C16" s="200">
        <v>1749</v>
      </c>
      <c r="D16" s="329">
        <v>6.2</v>
      </c>
      <c r="E16" s="329">
        <v>4.9000000000000004</v>
      </c>
      <c r="F16" s="200">
        <v>7019</v>
      </c>
      <c r="G16" s="328" t="s">
        <v>182</v>
      </c>
    </row>
    <row r="17" spans="1:7" s="4" customFormat="1" ht="21" customHeight="1">
      <c r="A17" s="329">
        <v>1.6</v>
      </c>
      <c r="B17" s="329">
        <v>1.1000000000000001</v>
      </c>
      <c r="C17" s="200">
        <v>1890</v>
      </c>
      <c r="D17" s="329">
        <v>5.6</v>
      </c>
      <c r="E17" s="329">
        <v>4.5</v>
      </c>
      <c r="F17" s="200">
        <v>6691</v>
      </c>
      <c r="G17" s="328">
        <v>2017</v>
      </c>
    </row>
    <row r="18" spans="1:7" s="4" customFormat="1" ht="21" customHeight="1">
      <c r="A18" s="329">
        <v>1.5992332965512439</v>
      </c>
      <c r="B18" s="329">
        <v>1.283355432239299</v>
      </c>
      <c r="C18" s="200">
        <v>1929</v>
      </c>
      <c r="D18" s="329">
        <v>5.0066199470570041</v>
      </c>
      <c r="E18" s="329">
        <v>4.0177208166371834</v>
      </c>
      <c r="F18" s="200">
        <v>6039</v>
      </c>
      <c r="G18" s="328">
        <v>2018</v>
      </c>
    </row>
    <row r="19" spans="1:7" s="4" customFormat="1" ht="21" customHeight="1" thickBot="1">
      <c r="A19" s="330">
        <v>1.7077393599733921</v>
      </c>
      <c r="B19" s="330">
        <v>1.3634317232752555</v>
      </c>
      <c r="C19" s="331">
        <v>2023</v>
      </c>
      <c r="D19" s="330">
        <v>4.6631498885284319</v>
      </c>
      <c r="E19" s="330">
        <v>3.7229841025074206</v>
      </c>
      <c r="F19" s="331">
        <v>5524</v>
      </c>
      <c r="G19" s="332">
        <v>2019</v>
      </c>
    </row>
    <row r="20" spans="1:7" ht="18" customHeight="1">
      <c r="A20" s="40" t="s">
        <v>163</v>
      </c>
      <c r="B20" s="40"/>
      <c r="C20" s="40"/>
      <c r="D20" s="40"/>
      <c r="E20" s="40"/>
      <c r="F20" s="40"/>
      <c r="G20" s="40" t="s">
        <v>162</v>
      </c>
    </row>
    <row r="21" spans="1:7">
      <c r="A21" s="40" t="s">
        <v>147</v>
      </c>
      <c r="B21" s="40"/>
      <c r="C21" s="40"/>
      <c r="D21" s="40"/>
      <c r="E21" s="40"/>
      <c r="F21" s="40"/>
      <c r="G21" s="218" t="s">
        <v>148</v>
      </c>
    </row>
    <row r="22" spans="1:7">
      <c r="A22" s="40" t="s">
        <v>80</v>
      </c>
      <c r="B22" s="40"/>
      <c r="C22" s="40"/>
      <c r="D22" s="40"/>
      <c r="E22" s="40"/>
      <c r="F22" s="40"/>
      <c r="G22" s="218" t="s">
        <v>79</v>
      </c>
    </row>
    <row r="23" spans="1:7" ht="24.6" hidden="1" customHeight="1">
      <c r="A23" s="41"/>
      <c r="B23" s="42"/>
      <c r="C23" s="42"/>
      <c r="D23" s="42"/>
      <c r="E23" s="42"/>
      <c r="F23" s="42"/>
      <c r="G23" s="42"/>
    </row>
    <row r="24" spans="1:7" ht="24.6" hidden="1" customHeight="1">
      <c r="A24" s="43"/>
      <c r="B24" s="42"/>
      <c r="C24" s="42"/>
      <c r="D24" s="42"/>
      <c r="E24" s="42"/>
      <c r="F24" s="42"/>
      <c r="G24" s="42"/>
    </row>
    <row r="25" spans="1:7" hidden="1">
      <c r="A25" s="44"/>
      <c r="B25" s="45"/>
      <c r="C25" s="45"/>
      <c r="D25" s="45"/>
      <c r="E25" s="45"/>
      <c r="F25" s="45"/>
      <c r="G25" s="45"/>
    </row>
    <row r="26" spans="1:7" hidden="1">
      <c r="A26" s="40"/>
      <c r="B26" s="40"/>
      <c r="C26" s="40"/>
      <c r="D26" s="40"/>
      <c r="E26" s="40"/>
      <c r="F26" s="40"/>
      <c r="G26" s="40"/>
    </row>
    <row r="27" spans="1:7" hidden="1">
      <c r="A27" s="40"/>
      <c r="B27" s="40"/>
      <c r="C27" s="40"/>
      <c r="D27" s="40"/>
      <c r="E27" s="40"/>
      <c r="F27" s="40"/>
      <c r="G27" s="40"/>
    </row>
    <row r="28" spans="1:7" hidden="1">
      <c r="A28" s="40"/>
      <c r="B28" s="40"/>
      <c r="C28" s="40"/>
      <c r="D28" s="40"/>
      <c r="E28" s="40"/>
      <c r="F28" s="40"/>
      <c r="G28" s="40"/>
    </row>
    <row r="29" spans="1:7" hidden="1">
      <c r="A29" s="40"/>
      <c r="B29" s="40"/>
      <c r="C29" s="40"/>
      <c r="D29" s="40"/>
      <c r="E29" s="40"/>
      <c r="F29" s="40"/>
      <c r="G29" s="40"/>
    </row>
    <row r="30" spans="1:7" hidden="1">
      <c r="A30" s="40"/>
      <c r="B30" s="40"/>
      <c r="C30" s="40"/>
      <c r="D30" s="40"/>
      <c r="E30" s="40"/>
      <c r="F30" s="40"/>
      <c r="G30" s="40"/>
    </row>
    <row r="31" spans="1:7" hidden="1">
      <c r="A31" s="40"/>
      <c r="B31" s="40"/>
      <c r="C31" s="40"/>
      <c r="D31" s="40"/>
      <c r="E31" s="40"/>
      <c r="F31" s="40"/>
      <c r="G31" s="40"/>
    </row>
    <row r="32" spans="1:7" hidden="1">
      <c r="A32" s="40"/>
      <c r="B32" s="40"/>
      <c r="C32" s="40"/>
      <c r="D32" s="40"/>
      <c r="E32" s="40"/>
      <c r="F32" s="40"/>
      <c r="G32" s="40"/>
    </row>
    <row r="33" spans="1:7" hidden="1">
      <c r="A33" s="40"/>
      <c r="B33" s="40"/>
      <c r="C33" s="40"/>
      <c r="D33" s="40"/>
      <c r="E33" s="40"/>
      <c r="F33" s="40"/>
      <c r="G33" s="40"/>
    </row>
    <row r="34" spans="1:7" hidden="1">
      <c r="A34" s="40"/>
      <c r="B34" s="40"/>
      <c r="C34" s="40"/>
      <c r="D34" s="40"/>
      <c r="E34" s="40"/>
      <c r="F34" s="40"/>
      <c r="G34" s="40"/>
    </row>
    <row r="35" spans="1:7" hidden="1">
      <c r="A35" s="40"/>
      <c r="B35" s="40"/>
      <c r="C35" s="40"/>
      <c r="D35" s="40"/>
      <c r="E35" s="40"/>
      <c r="F35" s="40"/>
      <c r="G35" s="40"/>
    </row>
    <row r="36" spans="1:7" hidden="1">
      <c r="A36" s="40"/>
      <c r="B36" s="40"/>
      <c r="C36" s="40"/>
      <c r="D36" s="40"/>
      <c r="E36" s="40"/>
      <c r="F36" s="40"/>
      <c r="G36" s="40"/>
    </row>
    <row r="37" spans="1:7" hidden="1">
      <c r="A37" s="40"/>
      <c r="B37" s="40"/>
      <c r="C37" s="40"/>
      <c r="D37" s="40"/>
      <c r="E37" s="40"/>
      <c r="F37" s="40"/>
      <c r="G37" s="40"/>
    </row>
    <row r="38" spans="1:7" hidden="1">
      <c r="A38" s="40"/>
      <c r="B38" s="40"/>
      <c r="C38" s="40"/>
      <c r="D38" s="40"/>
      <c r="E38" s="40"/>
      <c r="F38" s="40"/>
      <c r="G38" s="40"/>
    </row>
    <row r="39" spans="1:7" hidden="1">
      <c r="A39" s="40"/>
      <c r="B39" s="40"/>
      <c r="C39" s="40"/>
      <c r="D39" s="40"/>
      <c r="E39" s="40"/>
      <c r="F39" s="40"/>
      <c r="G39" s="40"/>
    </row>
    <row r="40" spans="1:7" hidden="1">
      <c r="A40" s="40"/>
      <c r="B40" s="40"/>
      <c r="C40" s="40"/>
      <c r="D40" s="40"/>
      <c r="E40" s="40"/>
      <c r="F40" s="40"/>
      <c r="G40" s="40"/>
    </row>
    <row r="41" spans="1:7" hidden="1">
      <c r="A41" s="40"/>
      <c r="B41" s="40"/>
      <c r="C41" s="40"/>
      <c r="D41" s="40"/>
      <c r="E41" s="40"/>
      <c r="F41" s="40"/>
      <c r="G41" s="40"/>
    </row>
    <row r="42" spans="1:7" hidden="1">
      <c r="A42" s="40"/>
      <c r="B42" s="40"/>
      <c r="C42" s="40"/>
      <c r="D42" s="40"/>
      <c r="E42" s="40"/>
      <c r="F42" s="40"/>
      <c r="G42" s="40"/>
    </row>
    <row r="43" spans="1:7" hidden="1">
      <c r="A43" s="40"/>
      <c r="B43" s="40"/>
      <c r="C43" s="40"/>
      <c r="D43" s="40"/>
      <c r="E43" s="40"/>
      <c r="F43" s="40"/>
      <c r="G43" s="40"/>
    </row>
    <row r="44" spans="1:7" hidden="1">
      <c r="A44" s="40"/>
      <c r="B44" s="40"/>
      <c r="C44" s="40"/>
      <c r="D44" s="40"/>
      <c r="E44" s="40"/>
      <c r="F44" s="40"/>
      <c r="G44" s="40"/>
    </row>
    <row r="45" spans="1:7" hidden="1">
      <c r="A45" s="40"/>
      <c r="B45" s="40"/>
      <c r="C45" s="40"/>
      <c r="D45" s="40"/>
      <c r="E45" s="40"/>
      <c r="F45" s="40"/>
      <c r="G45" s="40"/>
    </row>
    <row r="46" spans="1:7" hidden="1">
      <c r="A46" s="40"/>
      <c r="B46" s="40"/>
      <c r="C46" s="40"/>
      <c r="D46" s="40"/>
      <c r="E46" s="40"/>
      <c r="F46" s="40"/>
      <c r="G46" s="40"/>
    </row>
  </sheetData>
  <mergeCells count="4">
    <mergeCell ref="G2:G3"/>
    <mergeCell ref="C3:F3"/>
    <mergeCell ref="C2:F2"/>
    <mergeCell ref="A2:B3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30"/>
  <sheetViews>
    <sheetView showGridLines="0" view="pageBreakPreview" topLeftCell="A7" zoomScaleNormal="100" zoomScaleSheetLayoutView="100" workbookViewId="0">
      <selection activeCell="G26" sqref="G26"/>
    </sheetView>
  </sheetViews>
  <sheetFormatPr defaultColWidth="9.140625" defaultRowHeight="12.75"/>
  <cols>
    <col min="1" max="1" width="13.7109375" style="3" customWidth="1"/>
    <col min="2" max="2" width="7.7109375" style="3" customWidth="1"/>
    <col min="3" max="14" width="6.7109375" style="3" customWidth="1"/>
    <col min="15" max="15" width="11.42578125" style="3" customWidth="1"/>
    <col min="16" max="16384" width="9.140625" style="3"/>
  </cols>
  <sheetData>
    <row r="1" spans="1:29" ht="15.7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1"/>
      <c r="N1" s="11"/>
      <c r="O1" s="11"/>
    </row>
    <row r="2" spans="1:29" ht="24.95" customHeight="1">
      <c r="A2" s="9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1"/>
      <c r="N2" s="11"/>
      <c r="O2" s="11"/>
    </row>
    <row r="3" spans="1:29" ht="24.95" customHeight="1">
      <c r="A3" s="522">
        <v>2019</v>
      </c>
      <c r="B3" s="522"/>
      <c r="C3" s="528" t="s">
        <v>421</v>
      </c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498" t="s">
        <v>200</v>
      </c>
    </row>
    <row r="4" spans="1:29" s="5" customFormat="1" ht="24.95" customHeight="1">
      <c r="A4" s="522"/>
      <c r="B4" s="522"/>
      <c r="C4" s="501" t="s">
        <v>425</v>
      </c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498"/>
    </row>
    <row r="5" spans="1:29" s="5" customFormat="1" ht="16.5" customHeight="1">
      <c r="A5" s="53"/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/>
    </row>
    <row r="6" spans="1:29" s="364" customFormat="1" ht="21" customHeight="1" thickBot="1">
      <c r="A6" s="361"/>
      <c r="B6" s="520" t="s">
        <v>76</v>
      </c>
      <c r="C6" s="347" t="s">
        <v>313</v>
      </c>
      <c r="D6" s="347"/>
      <c r="E6" s="52"/>
      <c r="F6" s="362"/>
      <c r="G6" s="363"/>
      <c r="H6" s="362"/>
      <c r="I6" s="362"/>
      <c r="J6" s="362"/>
      <c r="K6" s="362"/>
      <c r="L6" s="525" t="s">
        <v>63</v>
      </c>
      <c r="M6" s="525"/>
      <c r="N6" s="526"/>
      <c r="O6" s="527" t="s">
        <v>170</v>
      </c>
    </row>
    <row r="7" spans="1:29" s="364" customFormat="1" ht="66.75" thickBot="1">
      <c r="A7" s="348" t="s">
        <v>171</v>
      </c>
      <c r="B7" s="520"/>
      <c r="C7" s="349" t="s">
        <v>75</v>
      </c>
      <c r="D7" s="350" t="s">
        <v>74</v>
      </c>
      <c r="E7" s="350" t="s">
        <v>68</v>
      </c>
      <c r="F7" s="350" t="s">
        <v>73</v>
      </c>
      <c r="G7" s="350" t="s">
        <v>72</v>
      </c>
      <c r="H7" s="350" t="s">
        <v>71</v>
      </c>
      <c r="I7" s="350" t="s">
        <v>67</v>
      </c>
      <c r="J7" s="350" t="s">
        <v>66</v>
      </c>
      <c r="K7" s="350" t="s">
        <v>65</v>
      </c>
      <c r="L7" s="350" t="s">
        <v>70</v>
      </c>
      <c r="M7" s="350" t="s">
        <v>69</v>
      </c>
      <c r="N7" s="350" t="s">
        <v>64</v>
      </c>
      <c r="O7" s="527"/>
      <c r="P7" s="365"/>
    </row>
    <row r="8" spans="1:29" s="1" customFormat="1" ht="25.15" customHeight="1" thickBot="1">
      <c r="A8" s="210" t="s">
        <v>78</v>
      </c>
      <c r="B8" s="62"/>
      <c r="C8" s="56"/>
      <c r="D8" s="57"/>
      <c r="E8" s="56"/>
      <c r="F8" s="56"/>
      <c r="G8" s="56"/>
      <c r="H8" s="56"/>
      <c r="I8" s="56"/>
      <c r="J8" s="56"/>
      <c r="K8" s="56"/>
      <c r="L8" s="56"/>
      <c r="M8" s="58"/>
      <c r="N8" s="57"/>
      <c r="O8" s="351" t="s">
        <v>84</v>
      </c>
      <c r="U8" s="3"/>
      <c r="V8" s="3"/>
    </row>
    <row r="9" spans="1:29" s="1" customFormat="1" ht="21" customHeight="1" thickBot="1">
      <c r="A9" s="233" t="s">
        <v>22</v>
      </c>
      <c r="B9" s="352">
        <f>SUM(C9:N9)</f>
        <v>4565</v>
      </c>
      <c r="C9" s="186">
        <v>369</v>
      </c>
      <c r="D9" s="186">
        <v>406</v>
      </c>
      <c r="E9" s="186">
        <v>165</v>
      </c>
      <c r="F9" s="186">
        <v>213</v>
      </c>
      <c r="G9" s="186">
        <v>440</v>
      </c>
      <c r="H9" s="186">
        <v>496</v>
      </c>
      <c r="I9" s="186">
        <v>386</v>
      </c>
      <c r="J9" s="186">
        <v>257</v>
      </c>
      <c r="K9" s="186">
        <v>516</v>
      </c>
      <c r="L9" s="186">
        <v>450</v>
      </c>
      <c r="M9" s="186">
        <v>415</v>
      </c>
      <c r="N9" s="353">
        <v>452</v>
      </c>
      <c r="O9" s="354" t="s">
        <v>49</v>
      </c>
      <c r="P9" s="13"/>
    </row>
    <row r="10" spans="1:29" s="1" customFormat="1" ht="25.5" customHeight="1" thickBot="1">
      <c r="A10" s="235" t="s">
        <v>21</v>
      </c>
      <c r="B10" s="355">
        <f>SUM(C10:N10)</f>
        <v>959</v>
      </c>
      <c r="C10" s="199">
        <v>58</v>
      </c>
      <c r="D10" s="199">
        <v>60</v>
      </c>
      <c r="E10" s="199">
        <v>60</v>
      </c>
      <c r="F10" s="199">
        <v>72</v>
      </c>
      <c r="G10" s="199">
        <v>93</v>
      </c>
      <c r="H10" s="199">
        <v>98</v>
      </c>
      <c r="I10" s="199">
        <v>93</v>
      </c>
      <c r="J10" s="199">
        <v>62</v>
      </c>
      <c r="K10" s="199">
        <v>78</v>
      </c>
      <c r="L10" s="199">
        <v>95</v>
      </c>
      <c r="M10" s="199">
        <v>90</v>
      </c>
      <c r="N10" s="356">
        <v>100</v>
      </c>
      <c r="O10" s="357" t="s">
        <v>48</v>
      </c>
      <c r="P10" s="14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</row>
    <row r="11" spans="1:29" s="16" customFormat="1" ht="24.95" customHeight="1" thickBot="1">
      <c r="A11" s="358" t="s">
        <v>24</v>
      </c>
      <c r="B11" s="359">
        <f>SUM(B9:B10)</f>
        <v>5524</v>
      </c>
      <c r="C11" s="360">
        <f t="shared" ref="C11:M11" si="0">SUM(C9:C10)</f>
        <v>427</v>
      </c>
      <c r="D11" s="360">
        <f t="shared" si="0"/>
        <v>466</v>
      </c>
      <c r="E11" s="360">
        <f t="shared" si="0"/>
        <v>225</v>
      </c>
      <c r="F11" s="360">
        <f t="shared" si="0"/>
        <v>285</v>
      </c>
      <c r="G11" s="360">
        <f t="shared" si="0"/>
        <v>533</v>
      </c>
      <c r="H11" s="360">
        <f t="shared" si="0"/>
        <v>594</v>
      </c>
      <c r="I11" s="360">
        <f t="shared" si="0"/>
        <v>479</v>
      </c>
      <c r="J11" s="360">
        <f t="shared" si="0"/>
        <v>319</v>
      </c>
      <c r="K11" s="360">
        <f t="shared" si="0"/>
        <v>594</v>
      </c>
      <c r="L11" s="360">
        <f t="shared" si="0"/>
        <v>545</v>
      </c>
      <c r="M11" s="360">
        <f t="shared" si="0"/>
        <v>505</v>
      </c>
      <c r="N11" s="360">
        <f>SUM(N9:N10)</f>
        <v>552</v>
      </c>
      <c r="O11" s="63" t="s">
        <v>77</v>
      </c>
      <c r="P11" s="15"/>
      <c r="T11" s="3"/>
      <c r="U11" s="3"/>
      <c r="V11" s="3"/>
      <c r="W11" s="3"/>
    </row>
    <row r="12" spans="1:29" s="1" customFormat="1" ht="25.15" customHeight="1" thickBot="1">
      <c r="A12" s="210" t="s">
        <v>81</v>
      </c>
      <c r="B12" s="62"/>
      <c r="C12" s="59"/>
      <c r="D12" s="60"/>
      <c r="E12" s="59"/>
      <c r="F12" s="59"/>
      <c r="G12" s="59"/>
      <c r="H12" s="59"/>
      <c r="I12" s="59"/>
      <c r="J12" s="59"/>
      <c r="K12" s="59"/>
      <c r="L12" s="523" t="s">
        <v>60</v>
      </c>
      <c r="M12" s="523"/>
      <c r="N12" s="523"/>
      <c r="O12" s="524"/>
      <c r="T12" s="3"/>
      <c r="U12" s="3"/>
      <c r="V12" s="3"/>
      <c r="W12" s="3"/>
    </row>
    <row r="13" spans="1:29" s="1" customFormat="1" ht="21" customHeight="1" thickBot="1">
      <c r="A13" s="233" t="s">
        <v>22</v>
      </c>
      <c r="B13" s="352">
        <f>SUM(C13:N13)</f>
        <v>1765</v>
      </c>
      <c r="C13" s="186">
        <v>159</v>
      </c>
      <c r="D13" s="186">
        <v>154</v>
      </c>
      <c r="E13" s="186">
        <v>196</v>
      </c>
      <c r="F13" s="186">
        <v>182</v>
      </c>
      <c r="G13" s="186">
        <v>77</v>
      </c>
      <c r="H13" s="186">
        <v>129</v>
      </c>
      <c r="I13" s="186">
        <v>117</v>
      </c>
      <c r="J13" s="186">
        <v>129</v>
      </c>
      <c r="K13" s="186">
        <v>156</v>
      </c>
      <c r="L13" s="186">
        <v>152</v>
      </c>
      <c r="M13" s="186">
        <v>148</v>
      </c>
      <c r="N13" s="353">
        <v>166</v>
      </c>
      <c r="O13" s="354" t="s">
        <v>49</v>
      </c>
      <c r="P13" s="13"/>
      <c r="T13" s="3"/>
      <c r="W13" s="3"/>
    </row>
    <row r="14" spans="1:29" s="1" customFormat="1" ht="21" customHeight="1" thickBot="1">
      <c r="A14" s="235" t="s">
        <v>21</v>
      </c>
      <c r="B14" s="355">
        <f t="shared" ref="B14:B15" si="1">SUM(C14:N14)</f>
        <v>258</v>
      </c>
      <c r="C14" s="199">
        <v>22</v>
      </c>
      <c r="D14" s="199">
        <v>21</v>
      </c>
      <c r="E14" s="199">
        <v>28</v>
      </c>
      <c r="F14" s="199">
        <v>23</v>
      </c>
      <c r="G14" s="199">
        <v>15</v>
      </c>
      <c r="H14" s="199">
        <v>22</v>
      </c>
      <c r="I14" s="199">
        <v>23</v>
      </c>
      <c r="J14" s="199">
        <v>9</v>
      </c>
      <c r="K14" s="199">
        <v>19</v>
      </c>
      <c r="L14" s="199">
        <v>14</v>
      </c>
      <c r="M14" s="199">
        <v>29</v>
      </c>
      <c r="N14" s="356">
        <v>33</v>
      </c>
      <c r="O14" s="357" t="s">
        <v>48</v>
      </c>
      <c r="P14" s="14"/>
      <c r="T14" s="3"/>
      <c r="W14" s="3"/>
    </row>
    <row r="15" spans="1:29" s="16" customFormat="1" ht="24.95" customHeight="1" thickBot="1">
      <c r="A15" s="358" t="s">
        <v>24</v>
      </c>
      <c r="B15" s="359">
        <f t="shared" si="1"/>
        <v>2023</v>
      </c>
      <c r="C15" s="360">
        <f t="shared" ref="C15:M15" si="2">SUM(C13:C14)</f>
        <v>181</v>
      </c>
      <c r="D15" s="360">
        <f t="shared" si="2"/>
        <v>175</v>
      </c>
      <c r="E15" s="360">
        <f t="shared" si="2"/>
        <v>224</v>
      </c>
      <c r="F15" s="360">
        <f t="shared" si="2"/>
        <v>205</v>
      </c>
      <c r="G15" s="360">
        <f t="shared" si="2"/>
        <v>92</v>
      </c>
      <c r="H15" s="360">
        <f t="shared" si="2"/>
        <v>151</v>
      </c>
      <c r="I15" s="360">
        <f t="shared" si="2"/>
        <v>140</v>
      </c>
      <c r="J15" s="360">
        <f t="shared" si="2"/>
        <v>138</v>
      </c>
      <c r="K15" s="360">
        <f t="shared" si="2"/>
        <v>175</v>
      </c>
      <c r="L15" s="360">
        <f t="shared" si="2"/>
        <v>166</v>
      </c>
      <c r="M15" s="360">
        <f t="shared" si="2"/>
        <v>177</v>
      </c>
      <c r="N15" s="360">
        <f>SUM(N13:N14)</f>
        <v>199</v>
      </c>
      <c r="O15" s="63" t="s">
        <v>77</v>
      </c>
      <c r="P15" s="15"/>
      <c r="R15" s="1"/>
      <c r="S15" s="1"/>
      <c r="T15" s="1"/>
      <c r="U15" s="1"/>
      <c r="V15" s="1"/>
      <c r="W15" s="3"/>
    </row>
    <row r="16" spans="1:29">
      <c r="A16" s="40" t="s">
        <v>163</v>
      </c>
      <c r="B16" s="40"/>
      <c r="C16" s="40"/>
      <c r="D16" s="40"/>
      <c r="E16" s="24"/>
      <c r="F16" s="24"/>
      <c r="G16" s="24"/>
      <c r="H16" s="24"/>
      <c r="I16" s="521" t="s">
        <v>162</v>
      </c>
      <c r="J16" s="521"/>
      <c r="K16" s="521"/>
      <c r="L16" s="521"/>
      <c r="M16" s="521"/>
      <c r="N16" s="521"/>
      <c r="O16" s="521"/>
      <c r="T16" s="1"/>
      <c r="U16" s="16"/>
      <c r="V16" s="16"/>
    </row>
    <row r="17" spans="1:23">
      <c r="A17" s="40"/>
      <c r="B17" s="40"/>
      <c r="C17" s="40"/>
      <c r="D17" s="24"/>
      <c r="E17" s="40"/>
      <c r="F17" s="40"/>
      <c r="O17" s="218"/>
      <c r="T17" s="1"/>
      <c r="U17" s="1"/>
      <c r="V17" s="1"/>
      <c r="W17" s="16"/>
    </row>
    <row r="18" spans="1:23">
      <c r="T18" s="1"/>
      <c r="U18" s="1"/>
      <c r="V18" s="1"/>
      <c r="W18" s="1"/>
    </row>
    <row r="19" spans="1:23">
      <c r="T19" s="1"/>
      <c r="U19" s="1"/>
      <c r="V19" s="1"/>
      <c r="W19" s="1"/>
    </row>
    <row r="20" spans="1:23">
      <c r="T20" s="1"/>
      <c r="U20" s="1"/>
      <c r="V20" s="16"/>
      <c r="W20" s="1"/>
    </row>
    <row r="21" spans="1:23">
      <c r="T21" s="1"/>
      <c r="W21" s="16"/>
    </row>
    <row r="22" spans="1:23">
      <c r="R22" s="16"/>
      <c r="S22" s="1"/>
      <c r="T22" s="1"/>
      <c r="W22" s="1"/>
    </row>
    <row r="23" spans="1:23">
      <c r="R23" s="16"/>
      <c r="S23" s="1"/>
      <c r="T23" s="1"/>
    </row>
    <row r="24" spans="1:23">
      <c r="J24" s="1"/>
      <c r="K24" s="1"/>
      <c r="L24" s="1"/>
      <c r="M24" s="1"/>
      <c r="N24" s="1"/>
      <c r="O24" s="1"/>
      <c r="P24" s="1"/>
      <c r="R24" s="1"/>
      <c r="S24" s="1"/>
      <c r="T24" s="1"/>
      <c r="U24" s="1"/>
    </row>
    <row r="25" spans="1:23">
      <c r="N25" s="1"/>
      <c r="O25" s="1"/>
      <c r="P25" s="1"/>
      <c r="U25" s="1"/>
    </row>
    <row r="26" spans="1:23">
      <c r="N26" s="16"/>
      <c r="O26" s="1"/>
      <c r="P26" s="1"/>
      <c r="U26" s="1"/>
    </row>
    <row r="27" spans="1:23">
      <c r="V27" s="51"/>
    </row>
    <row r="29" spans="1:23">
      <c r="T29" s="1"/>
    </row>
    <row r="30" spans="1:23">
      <c r="T30" s="1"/>
    </row>
  </sheetData>
  <sortState ref="T10:W22">
    <sortCondition descending="1" ref="T10:T22"/>
  </sortState>
  <mergeCells count="9">
    <mergeCell ref="B6:B7"/>
    <mergeCell ref="I16:O16"/>
    <mergeCell ref="A3:B4"/>
    <mergeCell ref="O3:O4"/>
    <mergeCell ref="L12:O12"/>
    <mergeCell ref="L6:N6"/>
    <mergeCell ref="O6:O7"/>
    <mergeCell ref="C3:N3"/>
    <mergeCell ref="C4:N4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70"/>
  <sheetViews>
    <sheetView showGridLines="0" showWhiteSpace="0" view="pageBreakPreview" topLeftCell="A4" zoomScaleNormal="115" zoomScaleSheetLayoutView="100" workbookViewId="0">
      <selection activeCell="K18" sqref="K18"/>
    </sheetView>
  </sheetViews>
  <sheetFormatPr defaultColWidth="9.140625" defaultRowHeight="12.75"/>
  <cols>
    <col min="1" max="1" width="13.7109375" style="3" customWidth="1"/>
    <col min="2" max="2" width="8.5703125" style="3" customWidth="1"/>
    <col min="3" max="3" width="9.7109375" style="3" customWidth="1"/>
    <col min="4" max="4" width="8.5703125" style="3" customWidth="1"/>
    <col min="5" max="5" width="10.28515625" style="3" customWidth="1"/>
    <col min="6" max="6" width="9" style="3" customWidth="1"/>
    <col min="7" max="7" width="8.85546875" style="3" customWidth="1"/>
    <col min="8" max="8" width="12.42578125" style="3" customWidth="1"/>
    <col min="9" max="16384" width="9.140625" style="3"/>
  </cols>
  <sheetData>
    <row r="1" spans="1:9" s="5" customFormat="1" ht="15" customHeight="1">
      <c r="A1" s="10"/>
      <c r="B1" s="32"/>
      <c r="C1" s="32"/>
      <c r="D1" s="32"/>
      <c r="E1" s="32"/>
      <c r="F1" s="32"/>
      <c r="G1" s="32"/>
      <c r="H1" s="32"/>
    </row>
    <row r="2" spans="1:9" s="5" customFormat="1" ht="36" customHeight="1">
      <c r="A2" s="522">
        <v>2019</v>
      </c>
      <c r="B2" s="528" t="s">
        <v>422</v>
      </c>
      <c r="C2" s="528"/>
      <c r="D2" s="528"/>
      <c r="E2" s="528"/>
      <c r="F2" s="528"/>
      <c r="G2" s="528"/>
      <c r="H2" s="498" t="s">
        <v>201</v>
      </c>
    </row>
    <row r="3" spans="1:9" s="67" customFormat="1" ht="34.5" customHeight="1">
      <c r="A3" s="522"/>
      <c r="B3" s="501" t="s">
        <v>426</v>
      </c>
      <c r="C3" s="501"/>
      <c r="D3" s="501"/>
      <c r="E3" s="501"/>
      <c r="F3" s="501"/>
      <c r="G3" s="501"/>
      <c r="H3" s="498"/>
    </row>
    <row r="4" spans="1:9" s="67" customFormat="1" ht="13.5" customHeight="1">
      <c r="A4" s="230"/>
      <c r="B4" s="230"/>
      <c r="C4" s="292"/>
      <c r="D4" s="292"/>
      <c r="E4" s="292"/>
      <c r="F4" s="292"/>
      <c r="G4" s="292"/>
      <c r="H4" s="292"/>
    </row>
    <row r="5" spans="1:9" s="17" customFormat="1" ht="26.1" customHeight="1" thickBot="1">
      <c r="A5" s="529" t="s">
        <v>57</v>
      </c>
      <c r="B5" s="529" t="s">
        <v>76</v>
      </c>
      <c r="C5" s="333" t="s">
        <v>155</v>
      </c>
      <c r="D5" s="334"/>
      <c r="E5" s="335"/>
      <c r="F5" s="525" t="s">
        <v>83</v>
      </c>
      <c r="G5" s="525"/>
      <c r="H5" s="531" t="s">
        <v>82</v>
      </c>
    </row>
    <row r="6" spans="1:9" s="2" customFormat="1" ht="19.5" customHeight="1">
      <c r="A6" s="529"/>
      <c r="B6" s="529"/>
      <c r="C6" s="437" t="s">
        <v>38</v>
      </c>
      <c r="D6" s="437" t="s">
        <v>88</v>
      </c>
      <c r="E6" s="438" t="s">
        <v>174</v>
      </c>
      <c r="F6" s="438" t="s">
        <v>143</v>
      </c>
      <c r="G6" s="439" t="s">
        <v>49</v>
      </c>
      <c r="H6" s="531"/>
    </row>
    <row r="7" spans="1:9" s="2" customFormat="1" ht="21" customHeight="1" thickBot="1">
      <c r="A7" s="530"/>
      <c r="B7" s="530"/>
      <c r="C7" s="440" t="s">
        <v>32</v>
      </c>
      <c r="D7" s="440" t="s">
        <v>91</v>
      </c>
      <c r="E7" s="441" t="s">
        <v>173</v>
      </c>
      <c r="F7" s="441" t="s">
        <v>89</v>
      </c>
      <c r="G7" s="442" t="s">
        <v>22</v>
      </c>
      <c r="H7" s="532"/>
    </row>
    <row r="8" spans="1:9" s="2" customFormat="1" ht="24.95" customHeight="1" thickBot="1">
      <c r="A8" s="210" t="s">
        <v>42</v>
      </c>
      <c r="B8" s="64"/>
      <c r="C8" s="64"/>
      <c r="D8" s="64"/>
      <c r="E8" s="64"/>
      <c r="F8" s="64"/>
      <c r="G8" s="65"/>
      <c r="H8" s="336" t="s">
        <v>59</v>
      </c>
    </row>
    <row r="9" spans="1:9" s="17" customFormat="1" ht="21" customHeight="1">
      <c r="A9" s="233" t="s">
        <v>22</v>
      </c>
      <c r="B9" s="244">
        <v>3830</v>
      </c>
      <c r="C9" s="337">
        <v>6</v>
      </c>
      <c r="D9" s="338">
        <v>134</v>
      </c>
      <c r="E9" s="338">
        <v>134</v>
      </c>
      <c r="F9" s="338">
        <v>111</v>
      </c>
      <c r="G9" s="338">
        <v>3445</v>
      </c>
      <c r="H9" s="184" t="s">
        <v>85</v>
      </c>
    </row>
    <row r="10" spans="1:9" s="17" customFormat="1" ht="21" customHeight="1">
      <c r="A10" s="235" t="s">
        <v>89</v>
      </c>
      <c r="B10" s="244">
        <v>81</v>
      </c>
      <c r="C10" s="177">
        <v>0</v>
      </c>
      <c r="D10" s="177">
        <v>0</v>
      </c>
      <c r="E10" s="177">
        <v>0</v>
      </c>
      <c r="F10" s="183">
        <v>5</v>
      </c>
      <c r="G10" s="183">
        <v>76</v>
      </c>
      <c r="H10" s="184" t="s">
        <v>86</v>
      </c>
    </row>
    <row r="11" spans="1:9" s="17" customFormat="1" ht="21" customHeight="1">
      <c r="A11" s="235" t="s">
        <v>90</v>
      </c>
      <c r="B11" s="244">
        <v>711</v>
      </c>
      <c r="C11" s="177">
        <v>0</v>
      </c>
      <c r="D11" s="183">
        <v>18</v>
      </c>
      <c r="E11" s="183">
        <v>145</v>
      </c>
      <c r="F11" s="183">
        <v>10</v>
      </c>
      <c r="G11" s="183">
        <v>538</v>
      </c>
      <c r="H11" s="184" t="s">
        <v>87</v>
      </c>
    </row>
    <row r="12" spans="1:9" s="17" customFormat="1" ht="21" customHeight="1">
      <c r="A12" s="235" t="s">
        <v>91</v>
      </c>
      <c r="B12" s="244">
        <v>693</v>
      </c>
      <c r="C12" s="183">
        <v>2</v>
      </c>
      <c r="D12" s="183">
        <v>236</v>
      </c>
      <c r="E12" s="183">
        <v>58</v>
      </c>
      <c r="F12" s="183">
        <v>6</v>
      </c>
      <c r="G12" s="183">
        <v>391</v>
      </c>
      <c r="H12" s="184" t="s">
        <v>88</v>
      </c>
      <c r="I12" s="180"/>
    </row>
    <row r="13" spans="1:9" s="17" customFormat="1" ht="21" customHeight="1">
      <c r="A13" s="235" t="s">
        <v>32</v>
      </c>
      <c r="B13" s="244">
        <v>209</v>
      </c>
      <c r="C13" s="183">
        <v>3</v>
      </c>
      <c r="D13" s="183">
        <v>66</v>
      </c>
      <c r="E13" s="183">
        <v>24</v>
      </c>
      <c r="F13" s="183">
        <v>1</v>
      </c>
      <c r="G13" s="183">
        <v>115</v>
      </c>
      <c r="H13" s="184" t="s">
        <v>38</v>
      </c>
    </row>
    <row r="14" spans="1:9" s="17" customFormat="1" ht="21" customHeight="1" thickBot="1">
      <c r="A14" s="339" t="s">
        <v>24</v>
      </c>
      <c r="B14" s="340">
        <v>5524</v>
      </c>
      <c r="C14" s="341">
        <f t="shared" ref="C14:D14" si="0">SUM(C9:C13)</f>
        <v>11</v>
      </c>
      <c r="D14" s="341">
        <f t="shared" si="0"/>
        <v>454</v>
      </c>
      <c r="E14" s="341">
        <v>361</v>
      </c>
      <c r="F14" s="341">
        <v>133</v>
      </c>
      <c r="G14" s="489">
        <v>4565</v>
      </c>
      <c r="H14" s="342" t="s">
        <v>77</v>
      </c>
    </row>
    <row r="15" spans="1:9" s="17" customFormat="1" ht="21" customHeight="1" thickBot="1">
      <c r="A15" s="343" t="s">
        <v>185</v>
      </c>
      <c r="B15" s="46"/>
      <c r="C15" s="46"/>
      <c r="D15" s="46"/>
      <c r="E15" s="46"/>
      <c r="F15" s="46"/>
      <c r="G15" s="46"/>
      <c r="H15" s="344" t="s">
        <v>139</v>
      </c>
    </row>
    <row r="16" spans="1:9" s="17" customFormat="1" ht="21" customHeight="1">
      <c r="A16" s="233" t="s">
        <v>22</v>
      </c>
      <c r="B16" s="345">
        <v>1615</v>
      </c>
      <c r="C16" s="337">
        <v>3</v>
      </c>
      <c r="D16" s="338">
        <v>26</v>
      </c>
      <c r="E16" s="338">
        <v>84</v>
      </c>
      <c r="F16" s="338">
        <v>57</v>
      </c>
      <c r="G16" s="338">
        <v>1445</v>
      </c>
      <c r="H16" s="184" t="s">
        <v>85</v>
      </c>
    </row>
    <row r="17" spans="1:9" s="17" customFormat="1" ht="21" customHeight="1">
      <c r="A17" s="235" t="s">
        <v>89</v>
      </c>
      <c r="B17" s="244">
        <v>35</v>
      </c>
      <c r="C17" s="177">
        <v>0</v>
      </c>
      <c r="D17" s="177">
        <v>0</v>
      </c>
      <c r="E17" s="177">
        <v>0</v>
      </c>
      <c r="F17" s="183">
        <v>1</v>
      </c>
      <c r="G17" s="183">
        <v>34</v>
      </c>
      <c r="H17" s="184" t="s">
        <v>86</v>
      </c>
    </row>
    <row r="18" spans="1:9" s="17" customFormat="1" ht="21" customHeight="1">
      <c r="A18" s="235" t="s">
        <v>90</v>
      </c>
      <c r="B18" s="244">
        <v>223</v>
      </c>
      <c r="C18" s="177">
        <v>0</v>
      </c>
      <c r="D18" s="183">
        <v>2</v>
      </c>
      <c r="E18" s="183">
        <v>42</v>
      </c>
      <c r="F18" s="183">
        <v>2</v>
      </c>
      <c r="G18" s="183">
        <v>177</v>
      </c>
      <c r="H18" s="184" t="s">
        <v>87</v>
      </c>
    </row>
    <row r="19" spans="1:9" s="17" customFormat="1" ht="21" customHeight="1">
      <c r="A19" s="235" t="s">
        <v>91</v>
      </c>
      <c r="B19" s="244">
        <v>144</v>
      </c>
      <c r="C19" s="177">
        <v>0</v>
      </c>
      <c r="D19" s="183">
        <v>26</v>
      </c>
      <c r="E19" s="183">
        <v>10</v>
      </c>
      <c r="F19" s="183">
        <v>4</v>
      </c>
      <c r="G19" s="183">
        <v>104</v>
      </c>
      <c r="H19" s="184" t="s">
        <v>88</v>
      </c>
    </row>
    <row r="20" spans="1:9" s="17" customFormat="1" ht="21" customHeight="1">
      <c r="A20" s="235" t="s">
        <v>32</v>
      </c>
      <c r="B20" s="244">
        <v>6</v>
      </c>
      <c r="C20" s="177">
        <v>0</v>
      </c>
      <c r="D20" s="177">
        <v>0</v>
      </c>
      <c r="E20" s="183">
        <v>1</v>
      </c>
      <c r="F20" s="177">
        <v>0</v>
      </c>
      <c r="G20" s="183">
        <v>5</v>
      </c>
      <c r="H20" s="184" t="s">
        <v>38</v>
      </c>
    </row>
    <row r="21" spans="1:9" ht="13.5" thickBot="1">
      <c r="A21" s="339" t="s">
        <v>24</v>
      </c>
      <c r="B21" s="340">
        <v>2023</v>
      </c>
      <c r="C21" s="341">
        <v>3</v>
      </c>
      <c r="D21" s="341">
        <v>54</v>
      </c>
      <c r="E21" s="341">
        <v>137</v>
      </c>
      <c r="F21" s="341">
        <v>64</v>
      </c>
      <c r="G21" s="341">
        <v>1765</v>
      </c>
      <c r="H21" s="342" t="s">
        <v>77</v>
      </c>
    </row>
    <row r="22" spans="1:9">
      <c r="A22" s="40" t="s">
        <v>142</v>
      </c>
      <c r="B22" s="40"/>
      <c r="C22" s="40"/>
      <c r="D22" s="40"/>
      <c r="E22" s="24"/>
      <c r="F22" s="40"/>
      <c r="G22" s="40"/>
      <c r="H22" s="218" t="s">
        <v>141</v>
      </c>
      <c r="I22" s="24"/>
    </row>
    <row r="23" spans="1:9">
      <c r="A23" s="346" t="s">
        <v>163</v>
      </c>
      <c r="B23" s="40"/>
      <c r="C23" s="40"/>
      <c r="D23" s="40"/>
      <c r="E23" s="24"/>
      <c r="F23" s="40"/>
      <c r="G23" s="40"/>
      <c r="H23" s="40" t="s">
        <v>162</v>
      </c>
    </row>
    <row r="54" spans="5:9">
      <c r="G54" s="17"/>
      <c r="H54" s="17"/>
      <c r="I54" s="17"/>
    </row>
    <row r="60" spans="5:9">
      <c r="E60" s="17"/>
      <c r="F60" s="17"/>
      <c r="I60" s="17"/>
    </row>
    <row r="61" spans="5:9">
      <c r="E61" s="17"/>
      <c r="F61" s="17"/>
      <c r="I61" s="17"/>
    </row>
    <row r="62" spans="5:9">
      <c r="E62" s="17"/>
      <c r="F62" s="17"/>
      <c r="I62" s="17"/>
    </row>
    <row r="63" spans="5:9">
      <c r="E63" s="17"/>
      <c r="F63" s="17"/>
      <c r="G63" s="17"/>
      <c r="H63" s="17"/>
      <c r="I63" s="17"/>
    </row>
    <row r="64" spans="5:9">
      <c r="E64" s="17"/>
      <c r="F64" s="17"/>
      <c r="I64" s="17"/>
    </row>
    <row r="65" spans="5:9">
      <c r="E65" s="17"/>
      <c r="F65" s="17"/>
      <c r="I65" s="17"/>
    </row>
    <row r="66" spans="5:9">
      <c r="E66" s="17"/>
      <c r="F66" s="17"/>
      <c r="I66" s="17"/>
    </row>
    <row r="67" spans="5:9">
      <c r="E67" s="17"/>
      <c r="F67" s="17"/>
      <c r="G67" s="17"/>
      <c r="H67" s="17"/>
      <c r="I67" s="17"/>
    </row>
    <row r="68" spans="5:9">
      <c r="E68" s="17"/>
      <c r="F68" s="17"/>
      <c r="G68" s="17"/>
      <c r="H68" s="17"/>
      <c r="I68" s="17"/>
    </row>
    <row r="69" spans="5:9">
      <c r="E69" s="17"/>
      <c r="F69" s="17"/>
      <c r="G69" s="17"/>
      <c r="H69" s="17"/>
      <c r="I69" s="17"/>
    </row>
    <row r="70" spans="5:9">
      <c r="F70" s="17"/>
    </row>
  </sheetData>
  <mergeCells count="8">
    <mergeCell ref="H2:H3"/>
    <mergeCell ref="F5:G5"/>
    <mergeCell ref="A2:A3"/>
    <mergeCell ref="B2:G2"/>
    <mergeCell ref="B3:G3"/>
    <mergeCell ref="A5:A7"/>
    <mergeCell ref="H5:H7"/>
    <mergeCell ref="B5:B7"/>
  </mergeCells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5"/>
  <sheetViews>
    <sheetView showGridLines="0" view="pageBreakPreview" zoomScaleNormal="100" zoomScaleSheetLayoutView="100" workbookViewId="0">
      <selection activeCell="D15" sqref="D15"/>
    </sheetView>
  </sheetViews>
  <sheetFormatPr defaultColWidth="8.5703125" defaultRowHeight="12.75"/>
  <cols>
    <col min="1" max="1" width="8.5703125" style="3"/>
    <col min="2" max="3" width="8.7109375" style="3" customWidth="1"/>
    <col min="4" max="4" width="12.5703125" style="3" customWidth="1"/>
    <col min="5" max="5" width="11.140625" style="3" customWidth="1"/>
    <col min="6" max="6" width="8.7109375" style="3" customWidth="1"/>
    <col min="7" max="7" width="11.85546875" style="3" customWidth="1"/>
    <col min="8" max="8" width="10.5703125" style="3" customWidth="1"/>
    <col min="9" max="9" width="8.5703125" style="3"/>
    <col min="10" max="10" width="7.140625" style="3" customWidth="1"/>
    <col min="11" max="16384" width="8.5703125" style="3"/>
  </cols>
  <sheetData>
    <row r="1" spans="1:15" s="5" customFormat="1" ht="24.95" customHeight="1">
      <c r="A1" s="10"/>
      <c r="B1" s="12"/>
      <c r="C1" s="8"/>
      <c r="D1" s="8"/>
      <c r="E1" s="8"/>
      <c r="F1" s="8"/>
      <c r="G1" s="8"/>
      <c r="H1" s="8"/>
      <c r="I1" s="8"/>
      <c r="J1" s="8"/>
    </row>
    <row r="2" spans="1:15" s="5" customFormat="1" ht="24.95" customHeight="1">
      <c r="A2" s="522">
        <v>2019</v>
      </c>
      <c r="B2" s="522"/>
      <c r="C2" s="528" t="s">
        <v>423</v>
      </c>
      <c r="D2" s="528"/>
      <c r="E2" s="528"/>
      <c r="F2" s="528"/>
      <c r="G2" s="528"/>
      <c r="H2" s="528"/>
      <c r="I2" s="498" t="s">
        <v>341</v>
      </c>
      <c r="J2" s="498"/>
    </row>
    <row r="3" spans="1:15" s="5" customFormat="1" ht="33" customHeight="1">
      <c r="A3" s="522"/>
      <c r="B3" s="522"/>
      <c r="C3" s="501" t="s">
        <v>427</v>
      </c>
      <c r="D3" s="501"/>
      <c r="E3" s="501"/>
      <c r="F3" s="501"/>
      <c r="G3" s="501"/>
      <c r="H3" s="501"/>
      <c r="I3" s="498"/>
      <c r="J3" s="498"/>
    </row>
    <row r="4" spans="1:15" s="5" customFormat="1" ht="24.75" customHeight="1" thickBot="1">
      <c r="A4" s="172"/>
      <c r="B4" s="69"/>
      <c r="C4" s="68"/>
      <c r="D4" s="68"/>
      <c r="E4" s="68"/>
      <c r="F4" s="68"/>
      <c r="G4" s="68"/>
      <c r="H4" s="68"/>
      <c r="I4" s="68"/>
      <c r="J4" s="68"/>
    </row>
    <row r="5" spans="1:15" s="17" customFormat="1" ht="24" customHeight="1" thickTop="1" thickBot="1">
      <c r="A5" s="539" t="s">
        <v>92</v>
      </c>
      <c r="B5" s="540"/>
      <c r="C5" s="545" t="s">
        <v>23</v>
      </c>
      <c r="D5" s="545"/>
      <c r="E5" s="452" t="s">
        <v>139</v>
      </c>
      <c r="F5" s="545" t="s">
        <v>42</v>
      </c>
      <c r="G5" s="545"/>
      <c r="H5" s="452" t="s">
        <v>59</v>
      </c>
      <c r="I5" s="533" t="s">
        <v>41</v>
      </c>
      <c r="J5" s="534"/>
    </row>
    <row r="6" spans="1:15" s="2" customFormat="1" ht="26.25" customHeight="1">
      <c r="A6" s="541"/>
      <c r="B6" s="542"/>
      <c r="C6" s="449" t="s">
        <v>77</v>
      </c>
      <c r="D6" s="453" t="s">
        <v>39</v>
      </c>
      <c r="E6" s="450" t="s">
        <v>40</v>
      </c>
      <c r="F6" s="453" t="s">
        <v>77</v>
      </c>
      <c r="G6" s="451" t="s">
        <v>39</v>
      </c>
      <c r="H6" s="450" t="s">
        <v>40</v>
      </c>
      <c r="I6" s="535"/>
      <c r="J6" s="536"/>
    </row>
    <row r="7" spans="1:15" s="18" customFormat="1" ht="15.75" customHeight="1" thickBot="1">
      <c r="A7" s="543"/>
      <c r="B7" s="544"/>
      <c r="C7" s="454" t="s">
        <v>24</v>
      </c>
      <c r="D7" s="455" t="s">
        <v>21</v>
      </c>
      <c r="E7" s="456" t="s">
        <v>22</v>
      </c>
      <c r="F7" s="455" t="s">
        <v>24</v>
      </c>
      <c r="G7" s="455" t="s">
        <v>21</v>
      </c>
      <c r="H7" s="456" t="s">
        <v>22</v>
      </c>
      <c r="I7" s="537"/>
      <c r="J7" s="538"/>
    </row>
    <row r="8" spans="1:15" s="4" customFormat="1" ht="16.5" customHeight="1" thickTop="1">
      <c r="A8" s="366" t="s">
        <v>95</v>
      </c>
      <c r="B8" s="490" t="s">
        <v>44</v>
      </c>
      <c r="C8" s="177">
        <v>0</v>
      </c>
      <c r="D8" s="177">
        <v>0</v>
      </c>
      <c r="E8" s="177">
        <v>0</v>
      </c>
      <c r="F8" s="177">
        <v>0</v>
      </c>
      <c r="G8" s="177">
        <v>0</v>
      </c>
      <c r="H8" s="177">
        <v>0</v>
      </c>
      <c r="I8" s="175" t="s">
        <v>46</v>
      </c>
      <c r="J8" s="193" t="s">
        <v>36</v>
      </c>
    </row>
    <row r="9" spans="1:15" s="4" customFormat="1" ht="16.5" customHeight="1">
      <c r="A9" s="366"/>
      <c r="B9" s="490" t="s">
        <v>45</v>
      </c>
      <c r="C9" s="177">
        <v>0</v>
      </c>
      <c r="D9" s="177">
        <v>0</v>
      </c>
      <c r="E9" s="177">
        <v>0</v>
      </c>
      <c r="F9" s="183">
        <f>SUM(G9:H9)</f>
        <v>4</v>
      </c>
      <c r="G9" s="183">
        <v>4</v>
      </c>
      <c r="H9" s="177">
        <v>0</v>
      </c>
      <c r="I9" s="175" t="s">
        <v>47</v>
      </c>
      <c r="J9" s="193"/>
    </row>
    <row r="10" spans="1:15" s="4" customFormat="1" ht="16.5" customHeight="1">
      <c r="A10" s="366" t="s">
        <v>52</v>
      </c>
      <c r="B10" s="490" t="s">
        <v>44</v>
      </c>
      <c r="C10" s="183">
        <f>SUM(D10:E10)</f>
        <v>5</v>
      </c>
      <c r="D10" s="183">
        <v>2</v>
      </c>
      <c r="E10" s="183">
        <v>3</v>
      </c>
      <c r="F10" s="183">
        <f t="shared" ref="F10:F27" si="0">SUM(G10:H10)</f>
        <v>55</v>
      </c>
      <c r="G10" s="183">
        <v>5</v>
      </c>
      <c r="H10" s="183">
        <v>50</v>
      </c>
      <c r="I10" s="175" t="s">
        <v>46</v>
      </c>
      <c r="J10" s="193" t="s">
        <v>52</v>
      </c>
    </row>
    <row r="11" spans="1:15" s="4" customFormat="1" ht="19.5" customHeight="1">
      <c r="A11" s="366"/>
      <c r="B11" s="490" t="s">
        <v>45</v>
      </c>
      <c r="C11" s="183">
        <f t="shared" ref="C11:C27" si="1">SUM(D11:E11)</f>
        <v>80</v>
      </c>
      <c r="D11" s="183">
        <v>31</v>
      </c>
      <c r="E11" s="183">
        <v>49</v>
      </c>
      <c r="F11" s="183">
        <f t="shared" si="0"/>
        <v>483</v>
      </c>
      <c r="G11" s="183">
        <v>163</v>
      </c>
      <c r="H11" s="183">
        <v>320</v>
      </c>
      <c r="I11" s="175" t="s">
        <v>47</v>
      </c>
      <c r="J11" s="193"/>
      <c r="O11" s="3"/>
    </row>
    <row r="12" spans="1:15" s="4" customFormat="1" ht="16.5" customHeight="1">
      <c r="A12" s="366" t="s">
        <v>93</v>
      </c>
      <c r="B12" s="490" t="s">
        <v>44</v>
      </c>
      <c r="C12" s="183">
        <f t="shared" si="1"/>
        <v>159</v>
      </c>
      <c r="D12" s="183">
        <v>19</v>
      </c>
      <c r="E12" s="183">
        <v>140</v>
      </c>
      <c r="F12" s="183">
        <f t="shared" si="0"/>
        <v>1167</v>
      </c>
      <c r="G12" s="183">
        <v>89</v>
      </c>
      <c r="H12" s="183">
        <v>1078</v>
      </c>
      <c r="I12" s="175" t="s">
        <v>46</v>
      </c>
      <c r="J12" s="193" t="s">
        <v>93</v>
      </c>
      <c r="M12" s="3"/>
    </row>
    <row r="13" spans="1:15" s="4" customFormat="1" ht="19.5" customHeight="1">
      <c r="A13" s="366"/>
      <c r="B13" s="490" t="s">
        <v>45</v>
      </c>
      <c r="C13" s="183">
        <f t="shared" si="1"/>
        <v>363</v>
      </c>
      <c r="D13" s="183">
        <v>58</v>
      </c>
      <c r="E13" s="183">
        <v>305</v>
      </c>
      <c r="F13" s="183">
        <f t="shared" si="0"/>
        <v>2101</v>
      </c>
      <c r="G13" s="183">
        <v>437</v>
      </c>
      <c r="H13" s="183">
        <v>1664</v>
      </c>
      <c r="I13" s="175" t="s">
        <v>47</v>
      </c>
      <c r="J13" s="193" t="s">
        <v>25</v>
      </c>
      <c r="M13" s="224"/>
    </row>
    <row r="14" spans="1:15" s="4" customFormat="1" ht="16.5" customHeight="1">
      <c r="A14" s="366" t="s">
        <v>53</v>
      </c>
      <c r="B14" s="490" t="s">
        <v>44</v>
      </c>
      <c r="C14" s="183">
        <f t="shared" si="1"/>
        <v>434</v>
      </c>
      <c r="D14" s="183">
        <v>53</v>
      </c>
      <c r="E14" s="183">
        <v>381</v>
      </c>
      <c r="F14" s="183">
        <f t="shared" si="0"/>
        <v>2161</v>
      </c>
      <c r="G14" s="183">
        <v>375</v>
      </c>
      <c r="H14" s="183">
        <v>1786</v>
      </c>
      <c r="I14" s="175" t="s">
        <v>46</v>
      </c>
      <c r="J14" s="193" t="s">
        <v>53</v>
      </c>
      <c r="M14" s="224"/>
    </row>
    <row r="15" spans="1:15" s="4" customFormat="1" ht="15.75" customHeight="1">
      <c r="A15" s="366"/>
      <c r="B15" s="490" t="s">
        <v>45</v>
      </c>
      <c r="C15" s="183">
        <f t="shared" si="1"/>
        <v>480</v>
      </c>
      <c r="D15" s="183">
        <v>76</v>
      </c>
      <c r="E15" s="183">
        <v>404</v>
      </c>
      <c r="F15" s="183">
        <f t="shared" si="0"/>
        <v>1643</v>
      </c>
      <c r="G15" s="183">
        <v>514</v>
      </c>
      <c r="H15" s="183">
        <v>1129</v>
      </c>
      <c r="I15" s="175" t="s">
        <v>47</v>
      </c>
      <c r="J15" s="193"/>
      <c r="O15" s="3"/>
    </row>
    <row r="16" spans="1:15" s="4" customFormat="1" ht="16.5" customHeight="1">
      <c r="A16" s="366" t="s">
        <v>94</v>
      </c>
      <c r="B16" s="490" t="s">
        <v>44</v>
      </c>
      <c r="C16" s="183">
        <f t="shared" si="1"/>
        <v>460</v>
      </c>
      <c r="D16" s="183">
        <v>63</v>
      </c>
      <c r="E16" s="183">
        <v>397</v>
      </c>
      <c r="F16" s="183">
        <f t="shared" si="0"/>
        <v>1053</v>
      </c>
      <c r="G16" s="183">
        <v>263</v>
      </c>
      <c r="H16" s="183">
        <v>790</v>
      </c>
      <c r="I16" s="175" t="s">
        <v>46</v>
      </c>
      <c r="J16" s="193" t="s">
        <v>94</v>
      </c>
      <c r="M16" s="224"/>
    </row>
    <row r="17" spans="1:16" s="4" customFormat="1" ht="15.75" customHeight="1">
      <c r="A17" s="366"/>
      <c r="B17" s="490" t="s">
        <v>45</v>
      </c>
      <c r="C17" s="183">
        <f t="shared" si="1"/>
        <v>393</v>
      </c>
      <c r="D17" s="183">
        <v>84</v>
      </c>
      <c r="E17" s="183">
        <v>309</v>
      </c>
      <c r="F17" s="183">
        <f t="shared" si="0"/>
        <v>625</v>
      </c>
      <c r="G17" s="183">
        <v>243</v>
      </c>
      <c r="H17" s="183">
        <v>382</v>
      </c>
      <c r="I17" s="175" t="s">
        <v>47</v>
      </c>
      <c r="J17" s="193"/>
      <c r="L17" s="152"/>
      <c r="M17" s="3"/>
    </row>
    <row r="18" spans="1:16" s="4" customFormat="1" ht="16.5" customHeight="1">
      <c r="A18" s="366" t="s">
        <v>54</v>
      </c>
      <c r="B18" s="490" t="s">
        <v>44</v>
      </c>
      <c r="C18" s="183">
        <f t="shared" si="1"/>
        <v>311</v>
      </c>
      <c r="D18" s="183">
        <v>44</v>
      </c>
      <c r="E18" s="183">
        <v>267</v>
      </c>
      <c r="F18" s="183">
        <f t="shared" si="0"/>
        <v>436</v>
      </c>
      <c r="G18" s="183">
        <v>102</v>
      </c>
      <c r="H18" s="183">
        <v>334</v>
      </c>
      <c r="I18" s="175" t="s">
        <v>46</v>
      </c>
      <c r="J18" s="193" t="s">
        <v>54</v>
      </c>
      <c r="P18" s="3"/>
    </row>
    <row r="19" spans="1:16" s="4" customFormat="1" ht="15.75" customHeight="1">
      <c r="A19" s="366"/>
      <c r="B19" s="490" t="s">
        <v>45</v>
      </c>
      <c r="C19" s="183">
        <f t="shared" si="1"/>
        <v>272</v>
      </c>
      <c r="D19" s="183">
        <v>65</v>
      </c>
      <c r="E19" s="183">
        <v>207</v>
      </c>
      <c r="F19" s="183">
        <f t="shared" si="0"/>
        <v>312</v>
      </c>
      <c r="G19" s="183">
        <v>144</v>
      </c>
      <c r="H19" s="183">
        <v>168</v>
      </c>
      <c r="I19" s="175" t="s">
        <v>47</v>
      </c>
      <c r="J19" s="193"/>
      <c r="O19" s="3"/>
    </row>
    <row r="20" spans="1:16" s="4" customFormat="1" ht="16.5" customHeight="1">
      <c r="A20" s="366" t="s">
        <v>55</v>
      </c>
      <c r="B20" s="490" t="s">
        <v>44</v>
      </c>
      <c r="C20" s="183">
        <f t="shared" si="1"/>
        <v>211</v>
      </c>
      <c r="D20" s="183">
        <v>24</v>
      </c>
      <c r="E20" s="183">
        <v>187</v>
      </c>
      <c r="F20" s="183">
        <f t="shared" si="0"/>
        <v>230</v>
      </c>
      <c r="G20" s="183">
        <v>47</v>
      </c>
      <c r="H20" s="183">
        <v>183</v>
      </c>
      <c r="I20" s="175" t="s">
        <v>46</v>
      </c>
      <c r="J20" s="193" t="s">
        <v>55</v>
      </c>
      <c r="P20" s="3"/>
    </row>
    <row r="21" spans="1:16" s="4" customFormat="1" ht="15.75" customHeight="1">
      <c r="A21" s="366"/>
      <c r="B21" s="490" t="s">
        <v>45</v>
      </c>
      <c r="C21" s="183">
        <f t="shared" si="1"/>
        <v>169</v>
      </c>
      <c r="D21" s="183">
        <v>33</v>
      </c>
      <c r="E21" s="183">
        <v>136</v>
      </c>
      <c r="F21" s="183">
        <f t="shared" si="0"/>
        <v>150</v>
      </c>
      <c r="G21" s="183">
        <v>75</v>
      </c>
      <c r="H21" s="183">
        <v>75</v>
      </c>
      <c r="I21" s="175" t="s">
        <v>47</v>
      </c>
      <c r="J21" s="193"/>
      <c r="M21" s="224"/>
      <c r="N21" s="3"/>
    </row>
    <row r="22" spans="1:16" s="4" customFormat="1" ht="16.5" customHeight="1">
      <c r="A22" s="366" t="s">
        <v>56</v>
      </c>
      <c r="B22" s="490" t="s">
        <v>44</v>
      </c>
      <c r="C22" s="183">
        <f t="shared" si="1"/>
        <v>139</v>
      </c>
      <c r="D22" s="183">
        <v>17</v>
      </c>
      <c r="E22" s="183">
        <v>122</v>
      </c>
      <c r="F22" s="183">
        <f t="shared" si="0"/>
        <v>129</v>
      </c>
      <c r="G22" s="183">
        <v>29</v>
      </c>
      <c r="H22" s="183">
        <v>100</v>
      </c>
      <c r="I22" s="175" t="s">
        <v>46</v>
      </c>
      <c r="J22" s="193" t="s">
        <v>56</v>
      </c>
      <c r="M22" s="224"/>
      <c r="P22" s="3"/>
    </row>
    <row r="23" spans="1:16" s="4" customFormat="1" ht="15.75" customHeight="1">
      <c r="A23" s="366"/>
      <c r="B23" s="490" t="s">
        <v>45</v>
      </c>
      <c r="C23" s="183">
        <f t="shared" si="1"/>
        <v>126</v>
      </c>
      <c r="D23" s="183">
        <v>31</v>
      </c>
      <c r="E23" s="183">
        <v>95</v>
      </c>
      <c r="F23" s="183">
        <f t="shared" si="0"/>
        <v>98</v>
      </c>
      <c r="G23" s="183">
        <v>47</v>
      </c>
      <c r="H23" s="183">
        <v>51</v>
      </c>
      <c r="I23" s="175" t="s">
        <v>47</v>
      </c>
      <c r="J23" s="193"/>
      <c r="M23" s="224"/>
    </row>
    <row r="24" spans="1:16" s="4" customFormat="1" ht="16.5" customHeight="1">
      <c r="A24" s="366" t="s">
        <v>140</v>
      </c>
      <c r="B24" s="490" t="s">
        <v>44</v>
      </c>
      <c r="C24" s="183">
        <f t="shared" si="1"/>
        <v>304</v>
      </c>
      <c r="D24" s="183">
        <v>36</v>
      </c>
      <c r="E24" s="183">
        <v>268</v>
      </c>
      <c r="F24" s="183">
        <f t="shared" si="0"/>
        <v>293</v>
      </c>
      <c r="G24" s="183">
        <v>49</v>
      </c>
      <c r="H24" s="183">
        <v>244</v>
      </c>
      <c r="I24" s="175" t="s">
        <v>46</v>
      </c>
      <c r="J24" s="193" t="s">
        <v>140</v>
      </c>
      <c r="M24" s="224"/>
      <c r="P24" s="3"/>
    </row>
    <row r="25" spans="1:16" s="4" customFormat="1" ht="23.25" customHeight="1">
      <c r="A25" s="366"/>
      <c r="B25" s="490" t="s">
        <v>45</v>
      </c>
      <c r="C25" s="183">
        <f t="shared" si="1"/>
        <v>140</v>
      </c>
      <c r="D25" s="183">
        <v>30</v>
      </c>
      <c r="E25" s="183">
        <v>110</v>
      </c>
      <c r="F25" s="183">
        <f t="shared" si="0"/>
        <v>108</v>
      </c>
      <c r="G25" s="183">
        <v>67</v>
      </c>
      <c r="H25" s="183">
        <v>41</v>
      </c>
      <c r="I25" s="175" t="s">
        <v>47</v>
      </c>
      <c r="J25" s="193"/>
    </row>
    <row r="26" spans="1:16" s="4" customFormat="1" ht="16.5" customHeight="1">
      <c r="A26" s="368" t="s">
        <v>24</v>
      </c>
      <c r="B26" s="367" t="s">
        <v>44</v>
      </c>
      <c r="C26" s="244">
        <f t="shared" si="1"/>
        <v>2023</v>
      </c>
      <c r="D26" s="244">
        <v>258</v>
      </c>
      <c r="E26" s="244">
        <v>1765</v>
      </c>
      <c r="F26" s="244">
        <f t="shared" si="0"/>
        <v>5524</v>
      </c>
      <c r="G26" s="244">
        <v>959</v>
      </c>
      <c r="H26" s="244">
        <v>4565</v>
      </c>
      <c r="I26" s="369" t="s">
        <v>46</v>
      </c>
      <c r="J26" s="72" t="s">
        <v>77</v>
      </c>
      <c r="L26" s="3"/>
      <c r="M26" s="370"/>
    </row>
    <row r="27" spans="1:16" s="4" customFormat="1" ht="15.75" customHeight="1" thickBot="1">
      <c r="A27" s="371"/>
      <c r="B27" s="372" t="s">
        <v>45</v>
      </c>
      <c r="C27" s="196">
        <f t="shared" si="1"/>
        <v>2023</v>
      </c>
      <c r="D27" s="196">
        <v>408</v>
      </c>
      <c r="E27" s="196">
        <v>1615</v>
      </c>
      <c r="F27" s="373">
        <f t="shared" si="0"/>
        <v>5524</v>
      </c>
      <c r="G27" s="196">
        <v>1694</v>
      </c>
      <c r="H27" s="196">
        <v>3830</v>
      </c>
      <c r="I27" s="374" t="s">
        <v>47</v>
      </c>
      <c r="J27" s="70"/>
      <c r="L27" s="224"/>
      <c r="M27" s="224"/>
      <c r="N27" s="3"/>
      <c r="O27" s="3"/>
    </row>
    <row r="28" spans="1:16">
      <c r="A28" s="40" t="s">
        <v>142</v>
      </c>
      <c r="B28" s="40"/>
      <c r="C28" s="40"/>
      <c r="D28" s="40"/>
      <c r="E28" s="227"/>
      <c r="F28" s="227"/>
      <c r="G28" s="227"/>
      <c r="H28" s="227"/>
      <c r="I28" s="227"/>
      <c r="J28" s="218" t="s">
        <v>141</v>
      </c>
    </row>
    <row r="29" spans="1:16">
      <c r="A29" s="40" t="s">
        <v>163</v>
      </c>
      <c r="B29" s="40"/>
      <c r="C29" s="40"/>
      <c r="D29" s="40"/>
      <c r="E29" s="24"/>
      <c r="F29" s="227"/>
      <c r="G29" s="227"/>
      <c r="H29" s="227"/>
      <c r="I29" s="227"/>
      <c r="J29" s="375" t="s">
        <v>162</v>
      </c>
      <c r="K29" s="5"/>
      <c r="L29" s="4"/>
      <c r="M29" s="4"/>
      <c r="N29" s="4"/>
    </row>
    <row r="30" spans="1:16">
      <c r="M30" s="4"/>
      <c r="N30" s="4"/>
    </row>
    <row r="31" spans="1:16">
      <c r="L31" s="4"/>
      <c r="M31" s="4"/>
      <c r="N31" s="4"/>
    </row>
    <row r="32" spans="1:16">
      <c r="L32" s="376"/>
    </row>
    <row r="33" spans="12:14">
      <c r="L33" s="4"/>
      <c r="M33" s="4"/>
      <c r="N33" s="4"/>
    </row>
    <row r="34" spans="12:14">
      <c r="M34" s="376"/>
      <c r="N34" s="4"/>
    </row>
    <row r="35" spans="12:14">
      <c r="L35" s="4"/>
      <c r="M35" s="4"/>
      <c r="N35" s="4"/>
    </row>
  </sheetData>
  <mergeCells count="8">
    <mergeCell ref="A2:B3"/>
    <mergeCell ref="I2:J3"/>
    <mergeCell ref="C2:H2"/>
    <mergeCell ref="C3:H3"/>
    <mergeCell ref="I5:J7"/>
    <mergeCell ref="A5:B7"/>
    <mergeCell ref="C5:D5"/>
    <mergeCell ref="F5:G5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60"/>
  <sheetViews>
    <sheetView showGridLines="0" view="pageBreakPreview" zoomScaleNormal="100" zoomScaleSheetLayoutView="100" workbookViewId="0">
      <selection activeCell="M15" sqref="M15"/>
    </sheetView>
  </sheetViews>
  <sheetFormatPr defaultColWidth="9.140625" defaultRowHeight="12.75"/>
  <cols>
    <col min="1" max="1" width="8.7109375" style="2" customWidth="1"/>
    <col min="2" max="2" width="6.7109375" style="3" bestFit="1" customWidth="1"/>
    <col min="3" max="4" width="6" style="3" customWidth="1"/>
    <col min="5" max="5" width="6.42578125" style="3" bestFit="1" customWidth="1"/>
    <col min="6" max="6" width="6.7109375" style="3" bestFit="1" customWidth="1"/>
    <col min="7" max="8" width="8.42578125" style="3" bestFit="1" customWidth="1"/>
    <col min="9" max="9" width="6" style="3" customWidth="1"/>
    <col min="10" max="10" width="11.7109375" style="3" customWidth="1"/>
    <col min="11" max="16384" width="9.140625" style="3"/>
  </cols>
  <sheetData>
    <row r="1" spans="1:14" ht="15.75" customHeight="1">
      <c r="A1" s="20"/>
      <c r="B1" s="6"/>
      <c r="C1" s="6"/>
      <c r="D1" s="6"/>
      <c r="E1" s="6"/>
      <c r="F1" s="6"/>
      <c r="G1" s="6"/>
      <c r="H1" s="6"/>
      <c r="I1" s="6"/>
      <c r="J1" s="11"/>
    </row>
    <row r="2" spans="1:14" ht="24.95" customHeight="1">
      <c r="A2" s="522">
        <v>2019</v>
      </c>
      <c r="B2" s="528" t="s">
        <v>424</v>
      </c>
      <c r="C2" s="528"/>
      <c r="D2" s="528"/>
      <c r="E2" s="528"/>
      <c r="F2" s="528"/>
      <c r="G2" s="528"/>
      <c r="H2" s="528"/>
      <c r="I2" s="528"/>
      <c r="J2" s="498" t="s">
        <v>340</v>
      </c>
    </row>
    <row r="3" spans="1:14" ht="33.75" customHeight="1">
      <c r="A3" s="522"/>
      <c r="B3" s="503" t="s">
        <v>428</v>
      </c>
      <c r="C3" s="503"/>
      <c r="D3" s="503"/>
      <c r="E3" s="503"/>
      <c r="F3" s="503"/>
      <c r="G3" s="503"/>
      <c r="H3" s="503"/>
      <c r="I3" s="503"/>
      <c r="J3" s="498"/>
    </row>
    <row r="4" spans="1:14" s="5" customFormat="1" ht="17.25" customHeight="1" thickBot="1">
      <c r="A4" s="21"/>
      <c r="B4" s="8"/>
      <c r="C4" s="8"/>
      <c r="D4" s="8"/>
      <c r="E4" s="8"/>
      <c r="F4" s="8"/>
      <c r="G4" s="8"/>
      <c r="H4" s="8"/>
      <c r="I4" s="8"/>
      <c r="J4" s="12"/>
    </row>
    <row r="5" spans="1:14" s="17" customFormat="1" ht="24.95" customHeight="1" thickTop="1" thickBot="1">
      <c r="A5" s="548" t="s">
        <v>96</v>
      </c>
      <c r="B5" s="89" t="s">
        <v>320</v>
      </c>
      <c r="C5" s="90"/>
      <c r="D5" s="91"/>
      <c r="E5" s="90"/>
      <c r="F5" s="90"/>
      <c r="G5" s="91"/>
      <c r="H5" s="91"/>
      <c r="I5" s="92" t="s">
        <v>109</v>
      </c>
      <c r="J5" s="546" t="s">
        <v>321</v>
      </c>
      <c r="L5" s="7"/>
      <c r="M5" s="7"/>
      <c r="N5" s="11"/>
    </row>
    <row r="6" spans="1:14" s="2" customFormat="1" ht="39" customHeight="1" thickTop="1" thickBot="1">
      <c r="A6" s="548"/>
      <c r="B6" s="377" t="s">
        <v>140</v>
      </c>
      <c r="C6" s="378" t="s">
        <v>56</v>
      </c>
      <c r="D6" s="378" t="s">
        <v>55</v>
      </c>
      <c r="E6" s="378" t="s">
        <v>54</v>
      </c>
      <c r="F6" s="378" t="s">
        <v>94</v>
      </c>
      <c r="G6" s="378" t="s">
        <v>53</v>
      </c>
      <c r="H6" s="378" t="s">
        <v>93</v>
      </c>
      <c r="I6" s="379" t="s">
        <v>52</v>
      </c>
      <c r="J6" s="547"/>
      <c r="L6" s="7"/>
      <c r="M6" s="8"/>
      <c r="N6" s="12"/>
    </row>
    <row r="7" spans="1:14" s="2" customFormat="1" ht="27" customHeight="1" thickTop="1" thickBot="1">
      <c r="A7" s="210" t="s">
        <v>247</v>
      </c>
      <c r="B7" s="82"/>
      <c r="C7" s="82"/>
      <c r="D7" s="82"/>
      <c r="E7" s="82"/>
      <c r="F7" s="82"/>
      <c r="G7" s="82"/>
      <c r="H7" s="82"/>
      <c r="I7" s="82"/>
      <c r="J7" s="380" t="s">
        <v>59</v>
      </c>
      <c r="L7" s="8"/>
    </row>
    <row r="8" spans="1:14" s="17" customFormat="1" ht="22.5" customHeight="1">
      <c r="A8" s="381">
        <f>SUM(B8:I8)</f>
        <v>4</v>
      </c>
      <c r="B8" s="185">
        <v>0</v>
      </c>
      <c r="C8" s="185">
        <v>0</v>
      </c>
      <c r="D8" s="185">
        <v>0</v>
      </c>
      <c r="E8" s="185">
        <v>0</v>
      </c>
      <c r="F8" s="185">
        <v>0</v>
      </c>
      <c r="G8" s="185">
        <v>0</v>
      </c>
      <c r="H8" s="185">
        <v>0</v>
      </c>
      <c r="I8" s="185">
        <v>4</v>
      </c>
      <c r="J8" s="193" t="s">
        <v>202</v>
      </c>
    </row>
    <row r="9" spans="1:14" s="17" customFormat="1" ht="22.5" customHeight="1">
      <c r="A9" s="381">
        <f t="shared" ref="A9:A17" si="0">SUM(B9:I9)</f>
        <v>483</v>
      </c>
      <c r="B9" s="198">
        <v>2</v>
      </c>
      <c r="C9" s="185">
        <v>0</v>
      </c>
      <c r="D9" s="198">
        <v>2</v>
      </c>
      <c r="E9" s="198">
        <v>10</v>
      </c>
      <c r="F9" s="198">
        <v>25</v>
      </c>
      <c r="G9" s="198">
        <v>126</v>
      </c>
      <c r="H9" s="198">
        <v>280</v>
      </c>
      <c r="I9" s="185">
        <v>38</v>
      </c>
      <c r="J9" s="193" t="s">
        <v>52</v>
      </c>
    </row>
    <row r="10" spans="1:14" s="17" customFormat="1" ht="22.5" customHeight="1">
      <c r="A10" s="381">
        <f t="shared" si="0"/>
        <v>2101</v>
      </c>
      <c r="B10" s="198">
        <v>6</v>
      </c>
      <c r="C10" s="198">
        <v>5</v>
      </c>
      <c r="D10" s="198">
        <v>15</v>
      </c>
      <c r="E10" s="198">
        <v>46</v>
      </c>
      <c r="F10" s="198">
        <v>193</v>
      </c>
      <c r="G10" s="198">
        <v>1045</v>
      </c>
      <c r="H10" s="198">
        <v>778</v>
      </c>
      <c r="I10" s="185">
        <v>13</v>
      </c>
      <c r="J10" s="193" t="s">
        <v>93</v>
      </c>
    </row>
    <row r="11" spans="1:14" s="17" customFormat="1" ht="22.5" customHeight="1">
      <c r="A11" s="381">
        <f t="shared" si="0"/>
        <v>1643</v>
      </c>
      <c r="B11" s="198">
        <v>16</v>
      </c>
      <c r="C11" s="198">
        <v>13</v>
      </c>
      <c r="D11" s="198">
        <v>32</v>
      </c>
      <c r="E11" s="198">
        <v>110</v>
      </c>
      <c r="F11" s="198">
        <v>510</v>
      </c>
      <c r="G11" s="198">
        <v>873</v>
      </c>
      <c r="H11" s="198">
        <v>89</v>
      </c>
      <c r="I11" s="185">
        <v>0</v>
      </c>
      <c r="J11" s="193" t="s">
        <v>53</v>
      </c>
    </row>
    <row r="12" spans="1:14" s="17" customFormat="1" ht="22.5" customHeight="1">
      <c r="A12" s="381">
        <f t="shared" si="0"/>
        <v>625</v>
      </c>
      <c r="B12" s="198">
        <v>24</v>
      </c>
      <c r="C12" s="198">
        <v>27</v>
      </c>
      <c r="D12" s="198">
        <v>52</v>
      </c>
      <c r="E12" s="198">
        <v>154</v>
      </c>
      <c r="F12" s="198">
        <v>257</v>
      </c>
      <c r="G12" s="198">
        <v>96</v>
      </c>
      <c r="H12" s="198">
        <v>15</v>
      </c>
      <c r="I12" s="185">
        <v>0</v>
      </c>
      <c r="J12" s="193" t="s">
        <v>94</v>
      </c>
    </row>
    <row r="13" spans="1:14" s="17" customFormat="1" ht="22.5" customHeight="1">
      <c r="A13" s="381">
        <f t="shared" si="0"/>
        <v>312</v>
      </c>
      <c r="B13" s="198">
        <v>47</v>
      </c>
      <c r="C13" s="198">
        <v>37</v>
      </c>
      <c r="D13" s="198">
        <v>73</v>
      </c>
      <c r="E13" s="198">
        <v>83</v>
      </c>
      <c r="F13" s="198">
        <v>53</v>
      </c>
      <c r="G13" s="198">
        <v>14</v>
      </c>
      <c r="H13" s="198">
        <v>5</v>
      </c>
      <c r="I13" s="185">
        <v>0</v>
      </c>
      <c r="J13" s="193" t="s">
        <v>54</v>
      </c>
    </row>
    <row r="14" spans="1:14" s="17" customFormat="1" ht="22.5" customHeight="1">
      <c r="A14" s="381">
        <f t="shared" si="0"/>
        <v>150</v>
      </c>
      <c r="B14" s="198">
        <v>45</v>
      </c>
      <c r="C14" s="198">
        <v>27</v>
      </c>
      <c r="D14" s="198">
        <v>38</v>
      </c>
      <c r="E14" s="198">
        <v>27</v>
      </c>
      <c r="F14" s="198">
        <v>9</v>
      </c>
      <c r="G14" s="198">
        <v>4</v>
      </c>
      <c r="H14" s="185">
        <v>0</v>
      </c>
      <c r="I14" s="185">
        <v>0</v>
      </c>
      <c r="J14" s="193" t="s">
        <v>55</v>
      </c>
    </row>
    <row r="15" spans="1:14" s="17" customFormat="1" ht="22.5" customHeight="1">
      <c r="A15" s="381">
        <f t="shared" si="0"/>
        <v>98</v>
      </c>
      <c r="B15" s="198">
        <v>62</v>
      </c>
      <c r="C15" s="198">
        <v>15</v>
      </c>
      <c r="D15" s="198">
        <v>13</v>
      </c>
      <c r="E15" s="198">
        <v>3</v>
      </c>
      <c r="F15" s="198">
        <v>3</v>
      </c>
      <c r="G15" s="198">
        <v>2</v>
      </c>
      <c r="H15" s="185">
        <v>0</v>
      </c>
      <c r="I15" s="185">
        <v>0</v>
      </c>
      <c r="J15" s="193" t="s">
        <v>56</v>
      </c>
    </row>
    <row r="16" spans="1:14" s="17" customFormat="1" ht="22.5" customHeight="1">
      <c r="A16" s="381">
        <f t="shared" si="0"/>
        <v>108</v>
      </c>
      <c r="B16" s="198">
        <v>91</v>
      </c>
      <c r="C16" s="198">
        <v>5</v>
      </c>
      <c r="D16" s="198">
        <v>5</v>
      </c>
      <c r="E16" s="198">
        <v>3</v>
      </c>
      <c r="F16" s="198">
        <v>3</v>
      </c>
      <c r="G16" s="198">
        <v>1</v>
      </c>
      <c r="H16" s="185">
        <v>0</v>
      </c>
      <c r="I16" s="185">
        <v>0</v>
      </c>
      <c r="J16" s="382" t="s">
        <v>140</v>
      </c>
    </row>
    <row r="17" spans="1:17" s="17" customFormat="1" ht="22.5" customHeight="1" thickBot="1">
      <c r="A17" s="484">
        <f t="shared" si="0"/>
        <v>5524</v>
      </c>
      <c r="B17" s="383">
        <v>293</v>
      </c>
      <c r="C17" s="383">
        <v>129</v>
      </c>
      <c r="D17" s="383">
        <v>230</v>
      </c>
      <c r="E17" s="383">
        <v>436</v>
      </c>
      <c r="F17" s="383">
        <v>1053</v>
      </c>
      <c r="G17" s="383">
        <v>2161</v>
      </c>
      <c r="H17" s="383">
        <v>1167</v>
      </c>
      <c r="I17" s="383">
        <v>55</v>
      </c>
      <c r="J17" s="217" t="s">
        <v>77</v>
      </c>
    </row>
    <row r="18" spans="1:17" s="2" customFormat="1" ht="27" customHeight="1" thickBot="1">
      <c r="A18" s="210" t="s">
        <v>81</v>
      </c>
      <c r="B18" s="210"/>
      <c r="C18" s="80"/>
      <c r="D18" s="81"/>
      <c r="E18" s="81"/>
      <c r="F18" s="81"/>
      <c r="G18" s="81"/>
      <c r="H18" s="81"/>
      <c r="I18" s="81"/>
      <c r="J18" s="384" t="s">
        <v>139</v>
      </c>
    </row>
    <row r="19" spans="1:17" s="2" customFormat="1" ht="22.5" customHeight="1">
      <c r="A19" s="276">
        <v>0</v>
      </c>
      <c r="B19" s="185">
        <v>0</v>
      </c>
      <c r="C19" s="185">
        <v>0</v>
      </c>
      <c r="D19" s="185">
        <v>0</v>
      </c>
      <c r="E19" s="185">
        <v>0</v>
      </c>
      <c r="F19" s="185">
        <v>0</v>
      </c>
      <c r="G19" s="185">
        <v>0</v>
      </c>
      <c r="H19" s="185">
        <v>0</v>
      </c>
      <c r="I19" s="185">
        <v>0</v>
      </c>
      <c r="J19" s="193" t="s">
        <v>202</v>
      </c>
    </row>
    <row r="20" spans="1:17" s="2" customFormat="1" ht="22.5" customHeight="1">
      <c r="A20" s="381">
        <f t="shared" ref="A20:A28" si="1">SUM(B20:I20)</f>
        <v>80</v>
      </c>
      <c r="B20" s="198">
        <v>3</v>
      </c>
      <c r="C20" s="185">
        <v>1</v>
      </c>
      <c r="D20" s="198">
        <v>1</v>
      </c>
      <c r="E20" s="185">
        <v>0</v>
      </c>
      <c r="F20" s="198">
        <v>8</v>
      </c>
      <c r="G20" s="198">
        <v>26</v>
      </c>
      <c r="H20" s="198">
        <v>39</v>
      </c>
      <c r="I20" s="185">
        <v>2</v>
      </c>
      <c r="J20" s="193" t="s">
        <v>52</v>
      </c>
      <c r="L20" s="224"/>
      <c r="M20" s="224"/>
      <c r="N20" s="224"/>
      <c r="O20" s="224"/>
      <c r="P20" s="247"/>
      <c r="Q20" s="247"/>
    </row>
    <row r="21" spans="1:17" s="2" customFormat="1" ht="22.5" customHeight="1">
      <c r="A21" s="381">
        <f t="shared" si="1"/>
        <v>363</v>
      </c>
      <c r="B21" s="198">
        <v>3</v>
      </c>
      <c r="C21" s="198">
        <v>3</v>
      </c>
      <c r="D21" s="198">
        <v>2</v>
      </c>
      <c r="E21" s="198">
        <v>10</v>
      </c>
      <c r="F21" s="198">
        <v>56</v>
      </c>
      <c r="G21" s="198">
        <v>191</v>
      </c>
      <c r="H21" s="198">
        <v>96</v>
      </c>
      <c r="I21" s="185">
        <v>2</v>
      </c>
      <c r="J21" s="193" t="s">
        <v>93</v>
      </c>
      <c r="L21" s="17"/>
      <c r="M21" s="17"/>
      <c r="N21" s="224"/>
      <c r="O21" s="224"/>
      <c r="P21" s="224"/>
      <c r="Q21" s="224"/>
    </row>
    <row r="22" spans="1:17" s="2" customFormat="1" ht="22.5" customHeight="1">
      <c r="A22" s="381">
        <f t="shared" si="1"/>
        <v>480</v>
      </c>
      <c r="B22" s="198">
        <v>7</v>
      </c>
      <c r="C22" s="198">
        <v>8</v>
      </c>
      <c r="D22" s="198">
        <v>6</v>
      </c>
      <c r="E22" s="198">
        <v>55</v>
      </c>
      <c r="F22" s="198">
        <v>207</v>
      </c>
      <c r="G22" s="198">
        <v>178</v>
      </c>
      <c r="H22" s="198">
        <v>19</v>
      </c>
      <c r="I22" s="185">
        <v>0</v>
      </c>
      <c r="J22" s="193" t="s">
        <v>53</v>
      </c>
      <c r="L22" s="224"/>
      <c r="M22" s="224"/>
      <c r="N22" s="17"/>
      <c r="O22" s="224"/>
      <c r="P22" s="224"/>
      <c r="Q22" s="224"/>
    </row>
    <row r="23" spans="1:17" s="2" customFormat="1" ht="22.5" customHeight="1">
      <c r="A23" s="381">
        <f t="shared" si="1"/>
        <v>393</v>
      </c>
      <c r="B23" s="198">
        <v>23</v>
      </c>
      <c r="C23" s="198">
        <v>16</v>
      </c>
      <c r="D23" s="198">
        <v>41</v>
      </c>
      <c r="E23" s="198">
        <v>130</v>
      </c>
      <c r="F23" s="198">
        <v>148</v>
      </c>
      <c r="G23" s="198">
        <v>31</v>
      </c>
      <c r="H23" s="198">
        <v>4</v>
      </c>
      <c r="I23" s="185">
        <v>0</v>
      </c>
      <c r="J23" s="193" t="s">
        <v>94</v>
      </c>
      <c r="L23" s="247"/>
      <c r="M23" s="247"/>
      <c r="N23" s="224"/>
      <c r="O23" s="224"/>
      <c r="P23" s="224"/>
      <c r="Q23" s="224"/>
    </row>
    <row r="24" spans="1:17" s="2" customFormat="1" ht="22.5" customHeight="1">
      <c r="A24" s="381">
        <f t="shared" si="1"/>
        <v>272</v>
      </c>
      <c r="B24" s="198">
        <v>27</v>
      </c>
      <c r="C24" s="198">
        <v>35</v>
      </c>
      <c r="D24" s="198">
        <v>86</v>
      </c>
      <c r="E24" s="198">
        <v>90</v>
      </c>
      <c r="F24" s="198">
        <v>27</v>
      </c>
      <c r="G24" s="198">
        <v>6</v>
      </c>
      <c r="H24" s="198">
        <v>1</v>
      </c>
      <c r="I24" s="185">
        <v>0</v>
      </c>
      <c r="J24" s="193" t="s">
        <v>54</v>
      </c>
      <c r="L24" s="224"/>
      <c r="M24" s="224"/>
      <c r="N24" s="247"/>
      <c r="O24" s="247"/>
      <c r="P24" s="224"/>
      <c r="Q24" s="224"/>
    </row>
    <row r="25" spans="1:17" s="2" customFormat="1" ht="22.5" customHeight="1">
      <c r="A25" s="381">
        <f t="shared" si="1"/>
        <v>169</v>
      </c>
      <c r="B25" s="198">
        <v>51</v>
      </c>
      <c r="C25" s="198">
        <v>40</v>
      </c>
      <c r="D25" s="198">
        <v>57</v>
      </c>
      <c r="E25" s="198">
        <v>18</v>
      </c>
      <c r="F25" s="198">
        <v>3</v>
      </c>
      <c r="G25" s="185">
        <v>0</v>
      </c>
      <c r="H25" s="185">
        <v>0</v>
      </c>
      <c r="I25" s="185">
        <v>0</v>
      </c>
      <c r="J25" s="193" t="s">
        <v>55</v>
      </c>
      <c r="L25" s="224"/>
      <c r="M25" s="224"/>
      <c r="N25" s="224"/>
      <c r="O25" s="224"/>
      <c r="P25" s="224"/>
      <c r="Q25" s="224"/>
    </row>
    <row r="26" spans="1:17" s="2" customFormat="1" ht="22.5" customHeight="1">
      <c r="A26" s="381">
        <f t="shared" si="1"/>
        <v>126</v>
      </c>
      <c r="B26" s="198">
        <v>74</v>
      </c>
      <c r="C26" s="198">
        <v>27</v>
      </c>
      <c r="D26" s="198">
        <v>11</v>
      </c>
      <c r="E26" s="198">
        <v>4</v>
      </c>
      <c r="F26" s="198">
        <v>7</v>
      </c>
      <c r="G26" s="198">
        <v>2</v>
      </c>
      <c r="H26" s="185">
        <v>0</v>
      </c>
      <c r="I26" s="185">
        <v>1</v>
      </c>
      <c r="J26" s="193" t="s">
        <v>56</v>
      </c>
      <c r="L26" s="224"/>
      <c r="M26" s="224"/>
      <c r="N26" s="224"/>
      <c r="P26" s="224"/>
      <c r="Q26" s="224"/>
    </row>
    <row r="27" spans="1:17" s="2" customFormat="1" ht="22.5" customHeight="1">
      <c r="A27" s="381">
        <f t="shared" si="1"/>
        <v>140</v>
      </c>
      <c r="B27" s="198">
        <v>116</v>
      </c>
      <c r="C27" s="198">
        <v>9</v>
      </c>
      <c r="D27" s="198">
        <v>7</v>
      </c>
      <c r="E27" s="198">
        <v>4</v>
      </c>
      <c r="F27" s="198">
        <v>4</v>
      </c>
      <c r="G27" s="185">
        <v>0</v>
      </c>
      <c r="H27" s="185">
        <v>0</v>
      </c>
      <c r="I27" s="185">
        <v>0</v>
      </c>
      <c r="J27" s="382" t="s">
        <v>140</v>
      </c>
      <c r="L27" s="224"/>
      <c r="M27" s="224"/>
      <c r="N27" s="224"/>
      <c r="O27" s="224"/>
      <c r="P27" s="224"/>
      <c r="Q27" s="224"/>
    </row>
    <row r="28" spans="1:17" s="2" customFormat="1" ht="22.5" customHeight="1" thickBot="1">
      <c r="A28" s="385">
        <f t="shared" si="1"/>
        <v>2023</v>
      </c>
      <c r="B28" s="383">
        <f t="shared" ref="B28:H28" si="2">SUM(B19:B27)</f>
        <v>304</v>
      </c>
      <c r="C28" s="383">
        <f t="shared" si="2"/>
        <v>139</v>
      </c>
      <c r="D28" s="383">
        <f t="shared" si="2"/>
        <v>211</v>
      </c>
      <c r="E28" s="383">
        <f t="shared" si="2"/>
        <v>311</v>
      </c>
      <c r="F28" s="383">
        <f t="shared" si="2"/>
        <v>460</v>
      </c>
      <c r="G28" s="383">
        <f t="shared" si="2"/>
        <v>434</v>
      </c>
      <c r="H28" s="383">
        <f t="shared" si="2"/>
        <v>159</v>
      </c>
      <c r="I28" s="383">
        <f>SUM(I19:I27)</f>
        <v>5</v>
      </c>
      <c r="J28" s="217" t="s">
        <v>77</v>
      </c>
      <c r="L28" s="224"/>
      <c r="M28" s="224"/>
      <c r="N28" s="224"/>
      <c r="O28" s="224"/>
      <c r="P28" s="224"/>
      <c r="Q28" s="224"/>
    </row>
    <row r="29" spans="1:17">
      <c r="A29" s="40" t="s">
        <v>142</v>
      </c>
      <c r="B29" s="40"/>
      <c r="C29" s="40"/>
      <c r="D29" s="40"/>
      <c r="E29" s="40"/>
      <c r="F29" s="40"/>
      <c r="G29" s="24"/>
      <c r="H29" s="227"/>
      <c r="I29" s="227"/>
      <c r="J29" s="218" t="s">
        <v>141</v>
      </c>
      <c r="L29" s="224"/>
      <c r="M29" s="224"/>
      <c r="N29" s="224"/>
      <c r="O29" s="224"/>
    </row>
    <row r="30" spans="1:17" ht="12" customHeight="1">
      <c r="A30" s="40" t="s">
        <v>163</v>
      </c>
      <c r="B30" s="40"/>
      <c r="C30" s="40"/>
      <c r="D30" s="40"/>
      <c r="E30" s="40"/>
      <c r="F30" s="40"/>
      <c r="G30" s="24"/>
      <c r="H30" s="227"/>
      <c r="I30" s="227"/>
      <c r="J30" s="227" t="s">
        <v>162</v>
      </c>
      <c r="L30" s="224"/>
      <c r="M30" s="224"/>
      <c r="N30" s="224"/>
      <c r="O30" s="224"/>
      <c r="P30" s="224"/>
      <c r="Q30" s="224"/>
    </row>
    <row r="31" spans="1:17">
      <c r="L31" s="224"/>
      <c r="M31" s="224"/>
      <c r="N31" s="224"/>
      <c r="O31" s="224"/>
      <c r="P31" s="224"/>
      <c r="Q31" s="224"/>
    </row>
    <row r="32" spans="1:17">
      <c r="L32" s="17"/>
      <c r="M32" s="17"/>
      <c r="N32" s="17"/>
      <c r="O32" s="2"/>
    </row>
    <row r="36" spans="1:11">
      <c r="I36" s="224"/>
      <c r="J36" s="17"/>
    </row>
    <row r="37" spans="1:11">
      <c r="A37" s="224"/>
      <c r="B37" s="224"/>
      <c r="C37" s="224"/>
      <c r="D37" s="224"/>
      <c r="E37" s="224"/>
      <c r="F37" s="224"/>
      <c r="G37" s="224"/>
      <c r="H37" s="224"/>
      <c r="I37" s="224"/>
      <c r="J37" s="17"/>
    </row>
    <row r="38" spans="1:11">
      <c r="A38" s="224"/>
      <c r="B38" s="268"/>
      <c r="C38" s="268"/>
      <c r="D38" s="268"/>
      <c r="E38" s="268"/>
      <c r="F38" s="268"/>
      <c r="G38" s="268"/>
      <c r="H38" s="268"/>
      <c r="I38" s="268"/>
      <c r="J38" s="268"/>
      <c r="K38" s="268"/>
    </row>
    <row r="39" spans="1:11">
      <c r="A39" s="224"/>
      <c r="B39" s="224"/>
      <c r="C39" s="224"/>
      <c r="D39" s="224"/>
      <c r="E39" s="224"/>
      <c r="F39" s="224"/>
      <c r="G39" s="224"/>
      <c r="H39" s="224"/>
      <c r="I39" s="224"/>
      <c r="J39" s="224"/>
      <c r="K39" s="224"/>
    </row>
    <row r="40" spans="1:11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</row>
    <row r="41" spans="1:11">
      <c r="A41" s="224"/>
      <c r="B41" s="224"/>
      <c r="C41" s="224"/>
      <c r="D41" s="224"/>
      <c r="E41" s="224"/>
      <c r="F41" s="224"/>
      <c r="G41" s="224"/>
      <c r="H41" s="224"/>
      <c r="I41" s="224"/>
      <c r="J41" s="224"/>
      <c r="K41" s="224"/>
    </row>
    <row r="42" spans="1:11">
      <c r="A42" s="224"/>
      <c r="B42" s="224"/>
      <c r="C42" s="224"/>
      <c r="D42" s="224"/>
      <c r="E42" s="224"/>
      <c r="F42" s="224"/>
      <c r="G42" s="224"/>
      <c r="H42" s="224"/>
      <c r="I42" s="224"/>
      <c r="J42" s="224"/>
      <c r="K42" s="224"/>
    </row>
    <row r="43" spans="1:11">
      <c r="A43" s="224"/>
      <c r="B43" s="224"/>
      <c r="C43" s="224"/>
      <c r="D43" s="224"/>
      <c r="E43" s="224"/>
      <c r="F43" s="224"/>
      <c r="G43" s="224"/>
      <c r="H43" s="224"/>
      <c r="I43" s="224"/>
      <c r="J43" s="224"/>
      <c r="K43" s="224"/>
    </row>
    <row r="44" spans="1:11">
      <c r="A44" s="224"/>
      <c r="B44" s="224"/>
      <c r="C44" s="224"/>
      <c r="D44" s="224"/>
      <c r="E44" s="224"/>
      <c r="F44" s="224"/>
      <c r="G44" s="224"/>
      <c r="H44" s="224"/>
      <c r="I44" s="224"/>
      <c r="J44" s="224"/>
      <c r="K44" s="224"/>
    </row>
    <row r="45" spans="1:11">
      <c r="A45" s="224"/>
      <c r="B45" s="224"/>
      <c r="C45" s="224"/>
      <c r="D45" s="224"/>
      <c r="E45" s="224"/>
      <c r="F45" s="224"/>
      <c r="G45" s="224"/>
      <c r="H45" s="224"/>
      <c r="I45" s="224"/>
      <c r="J45" s="224"/>
      <c r="K45" s="224"/>
    </row>
    <row r="46" spans="1:11">
      <c r="A46" s="224"/>
      <c r="B46" s="224"/>
      <c r="C46" s="224"/>
      <c r="D46" s="224"/>
      <c r="E46" s="224"/>
      <c r="F46" s="224"/>
      <c r="G46" s="224"/>
      <c r="H46" s="224"/>
      <c r="I46" s="224"/>
      <c r="J46" s="224"/>
      <c r="K46" s="224"/>
    </row>
    <row r="47" spans="1:11">
      <c r="A47" s="224"/>
      <c r="B47" s="224"/>
      <c r="C47" s="224"/>
      <c r="D47" s="224"/>
      <c r="E47" s="224"/>
      <c r="F47" s="224"/>
      <c r="G47" s="224"/>
      <c r="H47" s="224"/>
      <c r="I47" s="224"/>
      <c r="J47" s="224"/>
      <c r="K47" s="224"/>
    </row>
    <row r="48" spans="1:11">
      <c r="A48" s="224"/>
      <c r="B48" s="224"/>
      <c r="C48" s="224"/>
      <c r="D48" s="224"/>
      <c r="E48" s="224"/>
      <c r="F48" s="224"/>
      <c r="G48" s="224"/>
      <c r="H48" s="224"/>
      <c r="I48" s="224"/>
      <c r="J48" s="224"/>
      <c r="K48" s="224"/>
    </row>
    <row r="49" spans="2:11">
      <c r="B49" s="224"/>
    </row>
    <row r="50" spans="2:11">
      <c r="B50" s="224"/>
      <c r="C50" s="224"/>
      <c r="D50" s="224"/>
      <c r="E50" s="224"/>
      <c r="F50" s="224"/>
      <c r="G50" s="224"/>
      <c r="H50" s="224"/>
      <c r="I50" s="224"/>
      <c r="J50" s="224"/>
      <c r="K50" s="224"/>
    </row>
    <row r="51" spans="2:11">
      <c r="B51" s="224"/>
      <c r="C51" s="224"/>
      <c r="D51" s="224"/>
      <c r="E51" s="224"/>
      <c r="F51" s="224"/>
      <c r="G51" s="224"/>
      <c r="H51" s="224"/>
      <c r="I51" s="224"/>
      <c r="J51" s="224"/>
      <c r="K51" s="224"/>
    </row>
    <row r="52" spans="2:11">
      <c r="B52" s="224"/>
      <c r="C52" s="224"/>
      <c r="D52" s="224"/>
      <c r="E52" s="224"/>
      <c r="F52" s="224"/>
      <c r="G52" s="224"/>
      <c r="H52" s="224"/>
      <c r="I52" s="224"/>
      <c r="J52" s="224"/>
      <c r="K52" s="224"/>
    </row>
    <row r="53" spans="2:11">
      <c r="B53" s="224"/>
      <c r="C53" s="224"/>
      <c r="D53" s="224"/>
      <c r="E53" s="224"/>
      <c r="F53" s="224"/>
      <c r="G53" s="224"/>
      <c r="H53" s="224"/>
      <c r="I53" s="224"/>
      <c r="J53" s="224"/>
      <c r="K53" s="224"/>
    </row>
    <row r="54" spans="2:11">
      <c r="B54" s="224"/>
      <c r="C54" s="224"/>
      <c r="D54" s="224"/>
      <c r="E54" s="224"/>
      <c r="F54" s="224"/>
      <c r="G54" s="224"/>
      <c r="H54" s="224"/>
      <c r="I54" s="224"/>
      <c r="J54" s="224"/>
      <c r="K54" s="224"/>
    </row>
    <row r="55" spans="2:11">
      <c r="B55" s="224"/>
      <c r="C55" s="224"/>
      <c r="D55" s="224"/>
      <c r="E55" s="224"/>
      <c r="F55" s="224"/>
      <c r="G55" s="224"/>
      <c r="H55" s="224"/>
      <c r="I55" s="224"/>
      <c r="J55" s="224"/>
      <c r="K55" s="224"/>
    </row>
    <row r="56" spans="2:11">
      <c r="B56" s="224"/>
      <c r="C56" s="224"/>
      <c r="D56" s="224"/>
      <c r="E56" s="224"/>
      <c r="F56" s="224"/>
      <c r="G56" s="224"/>
      <c r="H56" s="224"/>
      <c r="I56" s="224"/>
      <c r="J56" s="224"/>
      <c r="K56" s="224"/>
    </row>
    <row r="57" spans="2:11">
      <c r="B57" s="224"/>
      <c r="C57" s="224"/>
      <c r="D57" s="224"/>
      <c r="E57" s="224"/>
      <c r="F57" s="224"/>
      <c r="G57" s="224"/>
      <c r="H57" s="224"/>
      <c r="I57" s="224"/>
      <c r="J57" s="224"/>
      <c r="K57" s="224"/>
    </row>
    <row r="58" spans="2:11">
      <c r="B58" s="224"/>
      <c r="C58" s="224"/>
      <c r="D58" s="224"/>
      <c r="E58" s="224"/>
      <c r="F58" s="224"/>
      <c r="G58" s="224"/>
      <c r="H58" s="224"/>
      <c r="I58" s="224"/>
      <c r="J58" s="224"/>
      <c r="K58" s="224"/>
    </row>
    <row r="59" spans="2:11">
      <c r="B59" s="224"/>
      <c r="C59" s="224"/>
      <c r="D59" s="224"/>
      <c r="E59" s="224"/>
      <c r="F59" s="224"/>
      <c r="G59" s="224"/>
      <c r="H59" s="224"/>
      <c r="I59" s="224"/>
      <c r="J59" s="224"/>
      <c r="K59" s="224"/>
    </row>
    <row r="60" spans="2:11">
      <c r="B60" s="224"/>
      <c r="C60" s="224"/>
      <c r="D60" s="224"/>
      <c r="E60" s="224"/>
      <c r="F60" s="224"/>
      <c r="G60" s="224"/>
      <c r="H60" s="224"/>
      <c r="I60" s="224"/>
      <c r="J60" s="224"/>
      <c r="K60" s="224"/>
    </row>
  </sheetData>
  <mergeCells count="6">
    <mergeCell ref="J5:J6"/>
    <mergeCell ref="J2:J3"/>
    <mergeCell ref="A2:A3"/>
    <mergeCell ref="A5:A6"/>
    <mergeCell ref="B2:I2"/>
    <mergeCell ref="B3:I3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2"/>
  <sheetViews>
    <sheetView showGridLines="0" view="pageBreakPreview" topLeftCell="A7" zoomScaleNormal="60" zoomScaleSheetLayoutView="100" workbookViewId="0">
      <selection activeCell="M30" sqref="M30"/>
    </sheetView>
  </sheetViews>
  <sheetFormatPr defaultColWidth="9.140625" defaultRowHeight="12.75"/>
  <cols>
    <col min="1" max="1" width="23.7109375" style="3" customWidth="1"/>
    <col min="2" max="2" width="9.5703125" style="2" customWidth="1"/>
    <col min="3" max="10" width="6.42578125" style="3" customWidth="1"/>
    <col min="11" max="11" width="19.42578125" style="3" customWidth="1"/>
    <col min="12" max="16384" width="9.140625" style="3"/>
  </cols>
  <sheetData>
    <row r="1" spans="1:14" s="5" customFormat="1" ht="24.75" customHeight="1">
      <c r="A1" s="10"/>
      <c r="B1" s="21"/>
      <c r="C1" s="8"/>
      <c r="D1" s="8"/>
      <c r="E1" s="8"/>
      <c r="F1" s="8"/>
      <c r="G1" s="8"/>
      <c r="H1" s="8"/>
      <c r="I1" s="8"/>
      <c r="J1" s="8"/>
      <c r="K1" s="12"/>
    </row>
    <row r="2" spans="1:14" s="5" customFormat="1" ht="24.75" customHeight="1">
      <c r="A2" s="522">
        <v>2019</v>
      </c>
      <c r="B2" s="528" t="s">
        <v>333</v>
      </c>
      <c r="C2" s="528"/>
      <c r="D2" s="528"/>
      <c r="E2" s="528"/>
      <c r="F2" s="528"/>
      <c r="G2" s="528"/>
      <c r="H2" s="528"/>
      <c r="I2" s="528"/>
      <c r="J2" s="528"/>
      <c r="K2" s="498" t="s">
        <v>339</v>
      </c>
      <c r="L2" s="386"/>
    </row>
    <row r="3" spans="1:14" s="5" customFormat="1" ht="33.75" customHeight="1">
      <c r="A3" s="522"/>
      <c r="B3" s="501" t="s">
        <v>270</v>
      </c>
      <c r="C3" s="501"/>
      <c r="D3" s="501"/>
      <c r="E3" s="501"/>
      <c r="F3" s="501"/>
      <c r="G3" s="501"/>
      <c r="H3" s="501"/>
      <c r="I3" s="501"/>
      <c r="J3" s="501"/>
      <c r="K3" s="498"/>
      <c r="L3" s="386"/>
    </row>
    <row r="4" spans="1:14" s="67" customFormat="1" ht="15.75" customHeight="1">
      <c r="A4" s="77"/>
      <c r="B4" s="491"/>
      <c r="C4" s="79"/>
      <c r="D4" s="79"/>
      <c r="E4" s="79"/>
      <c r="F4" s="79"/>
      <c r="G4" s="79"/>
      <c r="H4" s="79"/>
      <c r="I4" s="79"/>
      <c r="J4" s="79"/>
      <c r="K4" s="248"/>
      <c r="L4" s="248"/>
    </row>
    <row r="5" spans="1:14" s="17" customFormat="1" ht="24.95" customHeight="1" thickBot="1">
      <c r="A5" s="529" t="s">
        <v>102</v>
      </c>
      <c r="B5" s="529" t="s">
        <v>314</v>
      </c>
      <c r="C5" s="551" t="s">
        <v>104</v>
      </c>
      <c r="D5" s="552"/>
      <c r="E5" s="552"/>
      <c r="F5" s="552"/>
      <c r="G5" s="138"/>
      <c r="H5" s="549" t="s">
        <v>103</v>
      </c>
      <c r="I5" s="549"/>
      <c r="J5" s="550"/>
      <c r="K5" s="531" t="s">
        <v>285</v>
      </c>
    </row>
    <row r="6" spans="1:14" s="2" customFormat="1" ht="46.5" customHeight="1" thickBot="1">
      <c r="A6" s="529"/>
      <c r="B6" s="529"/>
      <c r="C6" s="387" t="s">
        <v>140</v>
      </c>
      <c r="D6" s="387" t="s">
        <v>56</v>
      </c>
      <c r="E6" s="387" t="s">
        <v>55</v>
      </c>
      <c r="F6" s="387" t="s">
        <v>54</v>
      </c>
      <c r="G6" s="387" t="s">
        <v>94</v>
      </c>
      <c r="H6" s="387" t="s">
        <v>53</v>
      </c>
      <c r="I6" s="387" t="s">
        <v>93</v>
      </c>
      <c r="J6" s="387" t="s">
        <v>52</v>
      </c>
      <c r="K6" s="531"/>
    </row>
    <row r="7" spans="1:14" s="2" customFormat="1" ht="21" customHeight="1" thickBot="1">
      <c r="A7" s="210" t="s">
        <v>22</v>
      </c>
      <c r="B7" s="73"/>
      <c r="C7" s="73"/>
      <c r="D7" s="73"/>
      <c r="E7" s="73"/>
      <c r="F7" s="73"/>
      <c r="G7" s="73"/>
      <c r="H7" s="73"/>
      <c r="I7" s="73"/>
      <c r="J7" s="73"/>
      <c r="K7" s="482" t="s">
        <v>49</v>
      </c>
      <c r="L7" s="19"/>
    </row>
    <row r="8" spans="1:14" s="17" customFormat="1">
      <c r="A8" s="388" t="s">
        <v>231</v>
      </c>
      <c r="B8" s="244">
        <f>SUM(C8:J8)</f>
        <v>13</v>
      </c>
      <c r="C8" s="183">
        <v>3</v>
      </c>
      <c r="D8" s="177">
        <v>0</v>
      </c>
      <c r="E8" s="177">
        <v>0</v>
      </c>
      <c r="F8" s="177">
        <v>0</v>
      </c>
      <c r="G8" s="183">
        <v>1</v>
      </c>
      <c r="H8" s="183">
        <v>1</v>
      </c>
      <c r="I8" s="183">
        <v>8</v>
      </c>
      <c r="J8" s="177">
        <v>0</v>
      </c>
      <c r="K8" s="184" t="s">
        <v>157</v>
      </c>
      <c r="L8" s="29"/>
      <c r="M8" s="269"/>
      <c r="N8" s="268"/>
    </row>
    <row r="9" spans="1:14" s="17" customFormat="1" ht="18" customHeight="1">
      <c r="A9" s="389" t="s">
        <v>116</v>
      </c>
      <c r="B9" s="244">
        <f t="shared" ref="B9:B14" si="0">SUM(C9:J9)</f>
        <v>72</v>
      </c>
      <c r="C9" s="183">
        <v>20</v>
      </c>
      <c r="D9" s="183">
        <v>4</v>
      </c>
      <c r="E9" s="183">
        <v>3</v>
      </c>
      <c r="F9" s="183">
        <v>9</v>
      </c>
      <c r="G9" s="183">
        <v>14</v>
      </c>
      <c r="H9" s="183">
        <v>12</v>
      </c>
      <c r="I9" s="183">
        <v>10</v>
      </c>
      <c r="J9" s="177">
        <v>0</v>
      </c>
      <c r="K9" s="184" t="s">
        <v>99</v>
      </c>
      <c r="L9" s="29"/>
      <c r="M9" s="224"/>
      <c r="N9" s="224"/>
    </row>
    <row r="10" spans="1:14" s="17" customFormat="1" ht="18" customHeight="1">
      <c r="A10" s="389" t="s">
        <v>117</v>
      </c>
      <c r="B10" s="244">
        <f t="shared" si="0"/>
        <v>424</v>
      </c>
      <c r="C10" s="183">
        <v>27</v>
      </c>
      <c r="D10" s="183">
        <v>12</v>
      </c>
      <c r="E10" s="183">
        <v>23</v>
      </c>
      <c r="F10" s="183">
        <v>54</v>
      </c>
      <c r="G10" s="183">
        <v>59</v>
      </c>
      <c r="H10" s="183">
        <v>114</v>
      </c>
      <c r="I10" s="183">
        <v>121</v>
      </c>
      <c r="J10" s="183">
        <v>14</v>
      </c>
      <c r="K10" s="184" t="s">
        <v>100</v>
      </c>
      <c r="L10" s="29"/>
      <c r="M10" s="224"/>
      <c r="N10" s="224"/>
    </row>
    <row r="11" spans="1:14" s="17" customFormat="1" ht="18" customHeight="1">
      <c r="A11" s="389" t="s">
        <v>118</v>
      </c>
      <c r="B11" s="244">
        <f t="shared" si="0"/>
        <v>1703</v>
      </c>
      <c r="C11" s="183">
        <v>71</v>
      </c>
      <c r="D11" s="183">
        <v>41</v>
      </c>
      <c r="E11" s="183">
        <v>67</v>
      </c>
      <c r="F11" s="183">
        <v>110</v>
      </c>
      <c r="G11" s="183">
        <v>248</v>
      </c>
      <c r="H11" s="183">
        <v>624</v>
      </c>
      <c r="I11" s="183">
        <v>517</v>
      </c>
      <c r="J11" s="183">
        <v>25</v>
      </c>
      <c r="K11" s="184" t="s">
        <v>101</v>
      </c>
      <c r="L11" s="29"/>
      <c r="M11" s="224"/>
      <c r="N11" s="224"/>
    </row>
    <row r="12" spans="1:14" s="17" customFormat="1" ht="18" customHeight="1">
      <c r="A12" s="389" t="s">
        <v>153</v>
      </c>
      <c r="B12" s="244">
        <f t="shared" si="0"/>
        <v>1920</v>
      </c>
      <c r="C12" s="183">
        <v>61</v>
      </c>
      <c r="D12" s="183">
        <v>22</v>
      </c>
      <c r="E12" s="183">
        <v>60</v>
      </c>
      <c r="F12" s="183">
        <v>131</v>
      </c>
      <c r="G12" s="183">
        <v>383</v>
      </c>
      <c r="H12" s="183">
        <v>925</v>
      </c>
      <c r="I12" s="183">
        <v>335</v>
      </c>
      <c r="J12" s="183">
        <v>3</v>
      </c>
      <c r="K12" s="184" t="s">
        <v>154</v>
      </c>
      <c r="L12" s="29"/>
      <c r="M12" s="224"/>
      <c r="N12" s="224"/>
    </row>
    <row r="13" spans="1:14" s="17" customFormat="1" ht="18" customHeight="1">
      <c r="A13" s="389" t="s">
        <v>32</v>
      </c>
      <c r="B13" s="244">
        <f t="shared" si="0"/>
        <v>433</v>
      </c>
      <c r="C13" s="183">
        <v>62</v>
      </c>
      <c r="D13" s="183">
        <v>21</v>
      </c>
      <c r="E13" s="183">
        <v>30</v>
      </c>
      <c r="F13" s="183">
        <v>30</v>
      </c>
      <c r="G13" s="183">
        <v>85</v>
      </c>
      <c r="H13" s="183">
        <v>110</v>
      </c>
      <c r="I13" s="183">
        <v>87</v>
      </c>
      <c r="J13" s="183">
        <v>8</v>
      </c>
      <c r="K13" s="184" t="s">
        <v>38</v>
      </c>
      <c r="L13" s="29"/>
      <c r="M13" s="224"/>
      <c r="N13" s="224"/>
    </row>
    <row r="14" spans="1:14" s="17" customFormat="1" ht="18" customHeight="1" thickBot="1">
      <c r="A14" s="236" t="s">
        <v>24</v>
      </c>
      <c r="B14" s="196">
        <f t="shared" si="0"/>
        <v>4565</v>
      </c>
      <c r="C14" s="196">
        <f t="shared" ref="C14:I14" si="1">SUM(C8:C13)</f>
        <v>244</v>
      </c>
      <c r="D14" s="196">
        <f t="shared" si="1"/>
        <v>100</v>
      </c>
      <c r="E14" s="196">
        <f t="shared" si="1"/>
        <v>183</v>
      </c>
      <c r="F14" s="196">
        <f t="shared" si="1"/>
        <v>334</v>
      </c>
      <c r="G14" s="196">
        <f t="shared" si="1"/>
        <v>790</v>
      </c>
      <c r="H14" s="196">
        <f t="shared" si="1"/>
        <v>1786</v>
      </c>
      <c r="I14" s="196">
        <f t="shared" si="1"/>
        <v>1078</v>
      </c>
      <c r="J14" s="196">
        <f>SUM(J8:J13)</f>
        <v>50</v>
      </c>
      <c r="K14" s="390" t="s">
        <v>77</v>
      </c>
      <c r="L14" s="25"/>
      <c r="M14" s="114"/>
      <c r="N14" s="114"/>
    </row>
    <row r="15" spans="1:14" s="2" customFormat="1" ht="21" customHeight="1" thickBot="1">
      <c r="A15" s="210" t="s">
        <v>21</v>
      </c>
      <c r="B15" s="391"/>
      <c r="C15" s="392"/>
      <c r="D15" s="392"/>
      <c r="E15" s="392"/>
      <c r="F15" s="392"/>
      <c r="G15" s="392"/>
      <c r="H15" s="392"/>
      <c r="I15" s="392"/>
      <c r="J15" s="392"/>
      <c r="K15" s="482" t="s">
        <v>48</v>
      </c>
      <c r="M15" s="224"/>
      <c r="N15" s="224"/>
    </row>
    <row r="16" spans="1:14" s="17" customFormat="1" ht="28.5" customHeight="1">
      <c r="A16" s="388" t="s">
        <v>231</v>
      </c>
      <c r="B16" s="178">
        <v>0</v>
      </c>
      <c r="C16" s="177">
        <v>0</v>
      </c>
      <c r="D16" s="177">
        <v>0</v>
      </c>
      <c r="E16" s="177">
        <v>0</v>
      </c>
      <c r="F16" s="177">
        <v>0</v>
      </c>
      <c r="G16" s="177">
        <v>0</v>
      </c>
      <c r="H16" s="177">
        <v>0</v>
      </c>
      <c r="I16" s="177">
        <v>0</v>
      </c>
      <c r="J16" s="177">
        <v>0</v>
      </c>
      <c r="K16" s="184" t="s">
        <v>157</v>
      </c>
      <c r="M16" s="224"/>
      <c r="N16" s="224"/>
    </row>
    <row r="17" spans="1:14" s="17" customFormat="1" ht="18" customHeight="1">
      <c r="A17" s="389" t="s">
        <v>116</v>
      </c>
      <c r="B17" s="244">
        <v>10</v>
      </c>
      <c r="C17" s="183">
        <v>1</v>
      </c>
      <c r="D17" s="177">
        <v>0</v>
      </c>
      <c r="E17" s="183">
        <v>1</v>
      </c>
      <c r="F17" s="183">
        <v>3</v>
      </c>
      <c r="G17" s="183">
        <v>2</v>
      </c>
      <c r="H17" s="183">
        <v>1</v>
      </c>
      <c r="I17" s="183">
        <v>2</v>
      </c>
      <c r="J17" s="177">
        <v>0</v>
      </c>
      <c r="K17" s="184" t="s">
        <v>99</v>
      </c>
      <c r="M17" s="224"/>
      <c r="N17" s="224"/>
    </row>
    <row r="18" spans="1:14" s="17" customFormat="1" ht="18" customHeight="1">
      <c r="A18" s="389" t="s">
        <v>117</v>
      </c>
      <c r="B18" s="244">
        <v>38</v>
      </c>
      <c r="C18" s="183">
        <v>4</v>
      </c>
      <c r="D18" s="183">
        <v>1</v>
      </c>
      <c r="E18" s="183">
        <v>1</v>
      </c>
      <c r="F18" s="183">
        <v>5</v>
      </c>
      <c r="G18" s="183">
        <v>7</v>
      </c>
      <c r="H18" s="183">
        <v>17</v>
      </c>
      <c r="I18" s="183">
        <v>2</v>
      </c>
      <c r="J18" s="183">
        <v>1</v>
      </c>
      <c r="K18" s="184" t="s">
        <v>100</v>
      </c>
      <c r="M18" s="224"/>
      <c r="N18" s="224"/>
    </row>
    <row r="19" spans="1:14" s="17" customFormat="1" ht="18" customHeight="1">
      <c r="A19" s="389" t="s">
        <v>118</v>
      </c>
      <c r="B19" s="244">
        <v>229</v>
      </c>
      <c r="C19" s="183">
        <v>11</v>
      </c>
      <c r="D19" s="183">
        <v>9</v>
      </c>
      <c r="E19" s="183">
        <v>7</v>
      </c>
      <c r="F19" s="183">
        <v>24</v>
      </c>
      <c r="G19" s="183">
        <v>53</v>
      </c>
      <c r="H19" s="183">
        <v>86</v>
      </c>
      <c r="I19" s="183">
        <v>37</v>
      </c>
      <c r="J19" s="183">
        <v>2</v>
      </c>
      <c r="K19" s="184" t="s">
        <v>101</v>
      </c>
    </row>
    <row r="20" spans="1:14" s="17" customFormat="1" ht="18" customHeight="1">
      <c r="A20" s="389" t="s">
        <v>153</v>
      </c>
      <c r="B20" s="244">
        <v>382</v>
      </c>
      <c r="C20" s="183">
        <v>27</v>
      </c>
      <c r="D20" s="183">
        <v>16</v>
      </c>
      <c r="E20" s="183">
        <v>36</v>
      </c>
      <c r="F20" s="183">
        <v>54</v>
      </c>
      <c r="G20" s="183">
        <v>103</v>
      </c>
      <c r="H20" s="183">
        <v>120</v>
      </c>
      <c r="I20" s="183">
        <v>25</v>
      </c>
      <c r="J20" s="183">
        <v>1</v>
      </c>
      <c r="K20" s="184" t="s">
        <v>154</v>
      </c>
    </row>
    <row r="21" spans="1:14" s="17" customFormat="1" ht="18.75" customHeight="1">
      <c r="A21" s="389" t="s">
        <v>32</v>
      </c>
      <c r="B21" s="244">
        <v>300</v>
      </c>
      <c r="C21" s="183">
        <v>6</v>
      </c>
      <c r="D21" s="183">
        <v>3</v>
      </c>
      <c r="E21" s="183">
        <v>2</v>
      </c>
      <c r="F21" s="183">
        <v>16</v>
      </c>
      <c r="G21" s="183">
        <v>98</v>
      </c>
      <c r="H21" s="183">
        <v>151</v>
      </c>
      <c r="I21" s="183">
        <v>23</v>
      </c>
      <c r="J21" s="183">
        <v>1</v>
      </c>
      <c r="K21" s="184" t="s">
        <v>38</v>
      </c>
    </row>
    <row r="22" spans="1:14" s="17" customFormat="1" ht="18" customHeight="1" thickBot="1">
      <c r="A22" s="236" t="s">
        <v>24</v>
      </c>
      <c r="B22" s="196">
        <v>959</v>
      </c>
      <c r="C22" s="196">
        <v>49</v>
      </c>
      <c r="D22" s="196">
        <v>29</v>
      </c>
      <c r="E22" s="196">
        <v>47</v>
      </c>
      <c r="F22" s="196">
        <v>102</v>
      </c>
      <c r="G22" s="196">
        <v>263</v>
      </c>
      <c r="H22" s="196">
        <v>375</v>
      </c>
      <c r="I22" s="196">
        <v>89</v>
      </c>
      <c r="J22" s="196">
        <v>5</v>
      </c>
      <c r="K22" s="390" t="s">
        <v>77</v>
      </c>
    </row>
    <row r="23" spans="1:14" s="2" customFormat="1" ht="21" customHeight="1" thickBot="1">
      <c r="A23" s="210" t="s">
        <v>24</v>
      </c>
      <c r="B23" s="393"/>
      <c r="C23" s="81"/>
      <c r="D23" s="81"/>
      <c r="E23" s="81"/>
      <c r="F23" s="81"/>
      <c r="G23" s="81"/>
      <c r="H23" s="81"/>
      <c r="I23" s="81"/>
      <c r="J23" s="81"/>
      <c r="K23" s="482" t="s">
        <v>77</v>
      </c>
    </row>
    <row r="24" spans="1:14" s="17" customFormat="1" ht="26.25" customHeight="1">
      <c r="A24" s="388" t="s">
        <v>231</v>
      </c>
      <c r="B24" s="244">
        <f t="shared" ref="B24:I24" si="2">B16+B8</f>
        <v>13</v>
      </c>
      <c r="C24" s="183">
        <f t="shared" si="2"/>
        <v>3</v>
      </c>
      <c r="D24" s="177">
        <v>0</v>
      </c>
      <c r="E24" s="177">
        <v>0</v>
      </c>
      <c r="F24" s="177">
        <v>0</v>
      </c>
      <c r="G24" s="183">
        <f t="shared" si="2"/>
        <v>1</v>
      </c>
      <c r="H24" s="183">
        <f t="shared" si="2"/>
        <v>1</v>
      </c>
      <c r="I24" s="183">
        <f t="shared" si="2"/>
        <v>8</v>
      </c>
      <c r="J24" s="177">
        <v>0</v>
      </c>
      <c r="K24" s="184" t="s">
        <v>157</v>
      </c>
    </row>
    <row r="25" spans="1:14" s="17" customFormat="1" ht="18" customHeight="1">
      <c r="A25" s="389" t="s">
        <v>116</v>
      </c>
      <c r="B25" s="244">
        <f t="shared" ref="B25" si="3">B17+B9</f>
        <v>82</v>
      </c>
      <c r="C25" s="183">
        <f t="shared" ref="C25" si="4">C17+C9</f>
        <v>21</v>
      </c>
      <c r="D25" s="183">
        <f t="shared" ref="D25" si="5">D17+D9</f>
        <v>4</v>
      </c>
      <c r="E25" s="183">
        <f t="shared" ref="E25" si="6">E17+E9</f>
        <v>4</v>
      </c>
      <c r="F25" s="183">
        <f t="shared" ref="F25" si="7">F17+F9</f>
        <v>12</v>
      </c>
      <c r="G25" s="183">
        <f t="shared" ref="G25" si="8">G17+G9</f>
        <v>16</v>
      </c>
      <c r="H25" s="183">
        <f t="shared" ref="H25" si="9">H17+H9</f>
        <v>13</v>
      </c>
      <c r="I25" s="183">
        <f t="shared" ref="I25" si="10">I17+I9</f>
        <v>12</v>
      </c>
      <c r="J25" s="177">
        <v>0</v>
      </c>
      <c r="K25" s="184" t="s">
        <v>99</v>
      </c>
    </row>
    <row r="26" spans="1:14" s="17" customFormat="1" ht="18" customHeight="1">
      <c r="A26" s="389" t="s">
        <v>117</v>
      </c>
      <c r="B26" s="244">
        <f t="shared" ref="B26" si="11">B18+B10</f>
        <v>462</v>
      </c>
      <c r="C26" s="183">
        <f t="shared" ref="C26" si="12">C18+C10</f>
        <v>31</v>
      </c>
      <c r="D26" s="183">
        <f t="shared" ref="D26" si="13">D18+D10</f>
        <v>13</v>
      </c>
      <c r="E26" s="183">
        <f t="shared" ref="E26" si="14">E18+E10</f>
        <v>24</v>
      </c>
      <c r="F26" s="183">
        <f t="shared" ref="F26" si="15">F18+F10</f>
        <v>59</v>
      </c>
      <c r="G26" s="183">
        <f t="shared" ref="G26" si="16">G18+G10</f>
        <v>66</v>
      </c>
      <c r="H26" s="183">
        <f t="shared" ref="H26" si="17">H18+H10</f>
        <v>131</v>
      </c>
      <c r="I26" s="183">
        <f t="shared" ref="I26" si="18">I18+I10</f>
        <v>123</v>
      </c>
      <c r="J26" s="183">
        <f t="shared" ref="J26:J30" si="19">J18+J10</f>
        <v>15</v>
      </c>
      <c r="K26" s="184" t="s">
        <v>100</v>
      </c>
    </row>
    <row r="27" spans="1:14" s="17" customFormat="1" ht="18" customHeight="1">
      <c r="A27" s="389" t="s">
        <v>118</v>
      </c>
      <c r="B27" s="244">
        <f t="shared" ref="B27" si="20">B19+B11</f>
        <v>1932</v>
      </c>
      <c r="C27" s="183">
        <f t="shared" ref="C27" si="21">C19+C11</f>
        <v>82</v>
      </c>
      <c r="D27" s="183">
        <f t="shared" ref="D27" si="22">D19+D11</f>
        <v>50</v>
      </c>
      <c r="E27" s="183">
        <f t="shared" ref="E27" si="23">E19+E11</f>
        <v>74</v>
      </c>
      <c r="F27" s="183">
        <f t="shared" ref="F27" si="24">F19+F11</f>
        <v>134</v>
      </c>
      <c r="G27" s="183">
        <f t="shared" ref="G27" si="25">G19+G11</f>
        <v>301</v>
      </c>
      <c r="H27" s="183">
        <f t="shared" ref="H27" si="26">H19+H11</f>
        <v>710</v>
      </c>
      <c r="I27" s="183">
        <f t="shared" ref="I27" si="27">I19+I11</f>
        <v>554</v>
      </c>
      <c r="J27" s="183">
        <f t="shared" si="19"/>
        <v>27</v>
      </c>
      <c r="K27" s="184" t="s">
        <v>101</v>
      </c>
    </row>
    <row r="28" spans="1:14" s="17" customFormat="1" ht="18" customHeight="1">
      <c r="A28" s="389" t="s">
        <v>153</v>
      </c>
      <c r="B28" s="244">
        <f t="shared" ref="B28" si="28">B20+B12</f>
        <v>2302</v>
      </c>
      <c r="C28" s="183">
        <f t="shared" ref="C28" si="29">C20+C12</f>
        <v>88</v>
      </c>
      <c r="D28" s="183">
        <f t="shared" ref="D28" si="30">D20+D12</f>
        <v>38</v>
      </c>
      <c r="E28" s="183">
        <f t="shared" ref="E28" si="31">E20+E12</f>
        <v>96</v>
      </c>
      <c r="F28" s="183">
        <f t="shared" ref="F28" si="32">F20+F12</f>
        <v>185</v>
      </c>
      <c r="G28" s="183">
        <f t="shared" ref="G28" si="33">G20+G12</f>
        <v>486</v>
      </c>
      <c r="H28" s="183">
        <f t="shared" ref="H28" si="34">H20+H12</f>
        <v>1045</v>
      </c>
      <c r="I28" s="183">
        <f t="shared" ref="I28" si="35">I20+I12</f>
        <v>360</v>
      </c>
      <c r="J28" s="183">
        <f t="shared" si="19"/>
        <v>4</v>
      </c>
      <c r="K28" s="184" t="s">
        <v>154</v>
      </c>
    </row>
    <row r="29" spans="1:14" s="17" customFormat="1" ht="18" customHeight="1">
      <c r="A29" s="389" t="s">
        <v>32</v>
      </c>
      <c r="B29" s="244">
        <f t="shared" ref="B29" si="36">B21+B13</f>
        <v>733</v>
      </c>
      <c r="C29" s="183">
        <f t="shared" ref="C29" si="37">C21+C13</f>
        <v>68</v>
      </c>
      <c r="D29" s="183">
        <f t="shared" ref="D29" si="38">D21+D13</f>
        <v>24</v>
      </c>
      <c r="E29" s="183">
        <f t="shared" ref="E29" si="39">E21+E13</f>
        <v>32</v>
      </c>
      <c r="F29" s="183">
        <f t="shared" ref="F29" si="40">F21+F13</f>
        <v>46</v>
      </c>
      <c r="G29" s="183">
        <f t="shared" ref="G29" si="41">G21+G13</f>
        <v>183</v>
      </c>
      <c r="H29" s="183">
        <f t="shared" ref="H29" si="42">H21+H13</f>
        <v>261</v>
      </c>
      <c r="I29" s="183">
        <f t="shared" ref="I29" si="43">I21+I13</f>
        <v>110</v>
      </c>
      <c r="J29" s="183">
        <f t="shared" si="19"/>
        <v>9</v>
      </c>
      <c r="K29" s="184" t="s">
        <v>38</v>
      </c>
    </row>
    <row r="30" spans="1:14" s="17" customFormat="1" ht="18" customHeight="1" thickBot="1">
      <c r="A30" s="236" t="s">
        <v>24</v>
      </c>
      <c r="B30" s="196">
        <f t="shared" ref="B30" si="44">B22+B14</f>
        <v>5524</v>
      </c>
      <c r="C30" s="196">
        <f t="shared" ref="C30" si="45">C22+C14</f>
        <v>293</v>
      </c>
      <c r="D30" s="196">
        <f t="shared" ref="D30" si="46">D22+D14</f>
        <v>129</v>
      </c>
      <c r="E30" s="196">
        <f t="shared" ref="E30" si="47">E22+E14</f>
        <v>230</v>
      </c>
      <c r="F30" s="196">
        <f t="shared" ref="F30" si="48">F22+F14</f>
        <v>436</v>
      </c>
      <c r="G30" s="196">
        <f t="shared" ref="G30" si="49">G22+G14</f>
        <v>1053</v>
      </c>
      <c r="H30" s="196">
        <f t="shared" ref="H30" si="50">H22+H14</f>
        <v>2161</v>
      </c>
      <c r="I30" s="196">
        <f t="shared" ref="I30" si="51">I22+I14</f>
        <v>1167</v>
      </c>
      <c r="J30" s="196">
        <f t="shared" si="19"/>
        <v>55</v>
      </c>
      <c r="K30" s="390" t="s">
        <v>77</v>
      </c>
      <c r="L30" s="75"/>
    </row>
    <row r="31" spans="1:14">
      <c r="A31" s="40" t="s">
        <v>142</v>
      </c>
      <c r="B31" s="492"/>
      <c r="C31" s="40"/>
      <c r="D31" s="24"/>
      <c r="E31" s="24"/>
      <c r="F31" s="24"/>
      <c r="G31" s="24"/>
      <c r="H31" s="24"/>
      <c r="I31" s="24"/>
      <c r="J31" s="227"/>
      <c r="K31" s="218" t="s">
        <v>141</v>
      </c>
    </row>
    <row r="32" spans="1:14" ht="12.75" customHeight="1">
      <c r="A32" s="40" t="s">
        <v>163</v>
      </c>
      <c r="B32" s="492"/>
      <c r="C32" s="40"/>
      <c r="D32" s="24"/>
      <c r="E32" s="24"/>
      <c r="F32" s="24"/>
      <c r="G32" s="24"/>
      <c r="H32" s="24"/>
      <c r="I32" s="24"/>
      <c r="J32" s="227"/>
      <c r="K32" s="227" t="s">
        <v>162</v>
      </c>
    </row>
  </sheetData>
  <mergeCells count="9">
    <mergeCell ref="A2:A3"/>
    <mergeCell ref="K2:K3"/>
    <mergeCell ref="B2:J2"/>
    <mergeCell ref="B3:J3"/>
    <mergeCell ref="A5:A6"/>
    <mergeCell ref="K5:K6"/>
    <mergeCell ref="B5:B6"/>
    <mergeCell ref="H5:J5"/>
    <mergeCell ref="C5:F5"/>
  </mergeCells>
  <phoneticPr fontId="8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36</vt:i4>
      </vt:variant>
    </vt:vector>
  </HeadingPairs>
  <TitlesOfParts>
    <vt:vector size="71" baseType="lpstr">
      <vt:lpstr>Cover </vt:lpstr>
      <vt:lpstr>الفهرس </vt:lpstr>
      <vt:lpstr>6.01</vt:lpstr>
      <vt:lpstr>6.02</vt:lpstr>
      <vt:lpstr>6.03</vt:lpstr>
      <vt:lpstr>6.04</vt:lpstr>
      <vt:lpstr>6.05</vt:lpstr>
      <vt:lpstr>6.06</vt:lpstr>
      <vt:lpstr>6.07</vt:lpstr>
      <vt:lpstr>6.08</vt:lpstr>
      <vt:lpstr>6.09A</vt:lpstr>
      <vt:lpstr>6.09B</vt:lpstr>
      <vt:lpstr>6.10A</vt:lpstr>
      <vt:lpstr>6.10B</vt:lpstr>
      <vt:lpstr>6.11</vt:lpstr>
      <vt:lpstr>6.12</vt:lpstr>
      <vt:lpstr>6.13</vt:lpstr>
      <vt:lpstr>6.14A</vt:lpstr>
      <vt:lpstr>6.14B</vt:lpstr>
      <vt:lpstr>6.15</vt:lpstr>
      <vt:lpstr>6.16</vt:lpstr>
      <vt:lpstr>6.17</vt:lpstr>
      <vt:lpstr>6.18</vt:lpstr>
      <vt:lpstr>6.19</vt:lpstr>
      <vt:lpstr>6.20</vt:lpstr>
      <vt:lpstr>6.21</vt:lpstr>
      <vt:lpstr>6.22</vt:lpstr>
      <vt:lpstr>6.23</vt:lpstr>
      <vt:lpstr>6.24</vt:lpstr>
      <vt:lpstr>6.25A</vt:lpstr>
      <vt:lpstr>6.25B</vt:lpstr>
      <vt:lpstr>6.26</vt:lpstr>
      <vt:lpstr>6.27</vt:lpstr>
      <vt:lpstr>6.28A</vt:lpstr>
      <vt:lpstr>6.28B</vt:lpstr>
      <vt:lpstr>'6.01'!Print_Area</vt:lpstr>
      <vt:lpstr>'6.02'!Print_Area</vt:lpstr>
      <vt:lpstr>'6.03'!Print_Area</vt:lpstr>
      <vt:lpstr>'6.04'!Print_Area</vt:lpstr>
      <vt:lpstr>'6.05'!Print_Area</vt:lpstr>
      <vt:lpstr>'6.06'!Print_Area</vt:lpstr>
      <vt:lpstr>'6.07'!Print_Area</vt:lpstr>
      <vt:lpstr>'6.08'!Print_Area</vt:lpstr>
      <vt:lpstr>'6.09A'!Print_Area</vt:lpstr>
      <vt:lpstr>'6.09B'!Print_Area</vt:lpstr>
      <vt:lpstr>'6.10A'!Print_Area</vt:lpstr>
      <vt:lpstr>'6.10B'!Print_Area</vt:lpstr>
      <vt:lpstr>'6.11'!Print_Area</vt:lpstr>
      <vt:lpstr>'6.12'!Print_Area</vt:lpstr>
      <vt:lpstr>'6.13'!Print_Area</vt:lpstr>
      <vt:lpstr>'6.14A'!Print_Area</vt:lpstr>
      <vt:lpstr>'6.14B'!Print_Area</vt:lpstr>
      <vt:lpstr>'6.15'!Print_Area</vt:lpstr>
      <vt:lpstr>'6.16'!Print_Area</vt:lpstr>
      <vt:lpstr>'6.17'!Print_Area</vt:lpstr>
      <vt:lpstr>'6.18'!Print_Area</vt:lpstr>
      <vt:lpstr>'6.19'!Print_Area</vt:lpstr>
      <vt:lpstr>'6.20'!Print_Area</vt:lpstr>
      <vt:lpstr>'6.21'!Print_Area</vt:lpstr>
      <vt:lpstr>'6.22'!Print_Area</vt:lpstr>
      <vt:lpstr>'6.23'!Print_Area</vt:lpstr>
      <vt:lpstr>'6.24'!Print_Area</vt:lpstr>
      <vt:lpstr>'6.25A'!Print_Area</vt:lpstr>
      <vt:lpstr>'6.25B'!Print_Area</vt:lpstr>
      <vt:lpstr>'6.26'!Print_Area</vt:lpstr>
      <vt:lpstr>'6.27'!Print_Area</vt:lpstr>
      <vt:lpstr>'6.28A'!Print_Area</vt:lpstr>
      <vt:lpstr>'6.28B'!Print_Area</vt:lpstr>
      <vt:lpstr>'6.17'!Print_Titles</vt:lpstr>
      <vt:lpstr>'6.18'!Print_Titles</vt:lpstr>
      <vt:lpstr>'6.28B'!Print_Titles</vt:lpstr>
    </vt:vector>
  </TitlesOfParts>
  <Manager>Dua'a Alharban</Manager>
  <Company>CIO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Section Three</dc:title>
  <dc:subject>Vital Statistics-Marriages &amp; Divorces</dc:subject>
  <dc:creator>Fetooh Seyadi</dc:creator>
  <dc:description>Updated Aug 2008.</dc:description>
  <cp:lastModifiedBy>Mona Abdulla Mustafa Al-Bastiqi</cp:lastModifiedBy>
  <cp:lastPrinted>2017-05-16T04:21:21Z</cp:lastPrinted>
  <dcterms:created xsi:type="dcterms:W3CDTF">2001-02-05T16:56:58Z</dcterms:created>
  <dcterms:modified xsi:type="dcterms:W3CDTF">2020-05-06T11:52:21Z</dcterms:modified>
</cp:coreProperties>
</file>